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3545" windowHeight="1225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Sheet1!$2:$2</definedName>
    <definedName name="_xlnm._FilterDatabase" localSheetId="0" hidden="1">Sheet1!$A$2:$N$2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<sst xmlns="http://schemas.openxmlformats.org/spreadsheetml/2006/main" count="190" uniqueCount="189">
  <si>
    <t>万福场镇拆迁户面积明细表</t>
  </si>
  <si>
    <t>万福场镇拆迁户（农户）面积明细表</t>
  </si>
  <si>
    <r>
      <rPr>
        <sz val="12"/>
        <rFont val="宋体"/>
        <charset val="134"/>
      </rPr>
      <t>编号</t>
    </r>
  </si>
  <si>
    <t>姓名</t>
  </si>
  <si>
    <r>
      <rPr>
        <sz val="12"/>
        <rFont val="宋体"/>
        <charset val="134"/>
      </rPr>
      <t>房屋面积</t>
    </r>
  </si>
  <si>
    <r>
      <rPr>
        <sz val="12"/>
        <rFont val="宋体"/>
        <charset val="134"/>
      </rPr>
      <t>水泥路面</t>
    </r>
  </si>
  <si>
    <r>
      <rPr>
        <sz val="12"/>
        <rFont val="宋体"/>
        <charset val="134"/>
      </rPr>
      <t>街沿</t>
    </r>
  </si>
  <si>
    <r>
      <rPr>
        <sz val="12"/>
        <rFont val="宋体"/>
        <charset val="134"/>
      </rPr>
      <t>顶棚</t>
    </r>
  </si>
  <si>
    <r>
      <rPr>
        <sz val="12"/>
        <rFont val="宋体"/>
        <charset val="134"/>
      </rPr>
      <t>围墙</t>
    </r>
  </si>
  <si>
    <t>鱼池</t>
  </si>
  <si>
    <t>水池</t>
  </si>
  <si>
    <t>花台</t>
  </si>
  <si>
    <t>雨篷</t>
  </si>
  <si>
    <t>砖坝子</t>
  </si>
  <si>
    <t>铁栅栏</t>
  </si>
  <si>
    <t>总面积</t>
  </si>
  <si>
    <t>序号</t>
  </si>
  <si>
    <t>砖混结构楼（平）房</t>
  </si>
  <si>
    <t>砖木结构小青瓦正房</t>
  </si>
  <si>
    <t>石棉水泥瓦正房</t>
  </si>
  <si>
    <t>小青瓦偏房</t>
  </si>
  <si>
    <t>水泥瓦房</t>
  </si>
  <si>
    <t>水泥瓦偏房</t>
  </si>
  <si>
    <t>水泥瓦棚</t>
  </si>
  <si>
    <t>彩钢瓦房</t>
  </si>
  <si>
    <t>彩钢瓦棚</t>
  </si>
  <si>
    <t>围墙</t>
  </si>
  <si>
    <t>坝子</t>
  </si>
  <si>
    <t>屋面隔热棚</t>
  </si>
  <si>
    <r>
      <rPr>
        <sz val="12"/>
        <rFont val="宋体"/>
        <charset val="134"/>
      </rPr>
      <t>总面积（</t>
    </r>
    <r>
      <rPr>
        <sz val="12"/>
        <rFont val="SimSun"/>
        <charset val="134"/>
      </rPr>
      <t>㎡）</t>
    </r>
  </si>
  <si>
    <t>艾述意</t>
  </si>
  <si>
    <t>赵军</t>
  </si>
  <si>
    <t>陈念</t>
  </si>
  <si>
    <t>林先旭</t>
  </si>
  <si>
    <t>陈希</t>
  </si>
  <si>
    <t>吴世仓</t>
  </si>
  <si>
    <t>杜兴富</t>
  </si>
  <si>
    <t>赵中发</t>
  </si>
  <si>
    <t>杜兴旭</t>
  </si>
  <si>
    <t>赵顺其</t>
  </si>
  <si>
    <t>冯主东</t>
  </si>
  <si>
    <t>赵顺达</t>
  </si>
  <si>
    <t>辜应秀</t>
  </si>
  <si>
    <t>陈先友</t>
  </si>
  <si>
    <t>何琼双</t>
  </si>
  <si>
    <t>赵登赐</t>
  </si>
  <si>
    <t>黄小龙（黄缝春）</t>
  </si>
  <si>
    <t>刘必才</t>
  </si>
  <si>
    <t>江登成</t>
  </si>
  <si>
    <t>刘思才</t>
  </si>
  <si>
    <t>李勇</t>
  </si>
  <si>
    <t>赵斌</t>
  </si>
  <si>
    <t>廖帮如</t>
  </si>
  <si>
    <t>易翠萍</t>
  </si>
  <si>
    <t>廖红玲</t>
  </si>
  <si>
    <t>陈从巧</t>
  </si>
  <si>
    <t>廖明乐</t>
  </si>
  <si>
    <t>赵自胜</t>
  </si>
  <si>
    <t>廖明英</t>
  </si>
  <si>
    <t>杨秀琼</t>
  </si>
  <si>
    <t>刘光汉</t>
  </si>
  <si>
    <t>赵中友</t>
  </si>
  <si>
    <t>刘光宗</t>
  </si>
  <si>
    <t>刘红英</t>
  </si>
  <si>
    <t>刘应高</t>
  </si>
  <si>
    <t>原万福镇政府职工</t>
  </si>
  <si>
    <t>单元式套房</t>
  </si>
  <si>
    <t>3家50㎡</t>
  </si>
  <si>
    <t>6家40㎡</t>
  </si>
  <si>
    <t>共计390㎡</t>
  </si>
  <si>
    <t>龙明德</t>
  </si>
  <si>
    <t>罗传华</t>
  </si>
  <si>
    <t>罗进高</t>
  </si>
  <si>
    <t>罗进余</t>
  </si>
  <si>
    <t>罗调坤</t>
  </si>
  <si>
    <t>罗晓军</t>
  </si>
  <si>
    <t>缪波</t>
  </si>
  <si>
    <t>蒲秀英</t>
  </si>
  <si>
    <t>苏继会</t>
  </si>
  <si>
    <t>谭帮会</t>
  </si>
  <si>
    <t>唐雒城</t>
  </si>
  <si>
    <t>童浩</t>
  </si>
  <si>
    <t>王康琼</t>
  </si>
  <si>
    <t>王明亮</t>
  </si>
  <si>
    <t>王贤祝</t>
  </si>
  <si>
    <t>韦太翠</t>
  </si>
  <si>
    <t>文德元</t>
  </si>
  <si>
    <t>吴金辉</t>
  </si>
  <si>
    <t>吴科</t>
  </si>
  <si>
    <t>吴云彬</t>
  </si>
  <si>
    <t>吴云巧</t>
  </si>
  <si>
    <t>向锐</t>
  </si>
  <si>
    <t>肖全志</t>
  </si>
  <si>
    <t>谢贤跃</t>
  </si>
  <si>
    <t>谢秩田</t>
  </si>
  <si>
    <t>羊伟</t>
  </si>
  <si>
    <t>杨德红</t>
  </si>
  <si>
    <t>杨明富</t>
  </si>
  <si>
    <t>杨照友</t>
  </si>
  <si>
    <t>叶茂</t>
  </si>
  <si>
    <t>袁媛</t>
  </si>
  <si>
    <t>张启太</t>
  </si>
  <si>
    <t>张荣华</t>
  </si>
  <si>
    <t>张荣华、杜兴富、杜兴旭3户共用部分</t>
  </si>
  <si>
    <t>张云江</t>
  </si>
  <si>
    <t>赵顺弟</t>
  </si>
  <si>
    <t>赵霞（李洋凤）</t>
  </si>
  <si>
    <t>赵忠彬</t>
  </si>
  <si>
    <t>赵忠德</t>
  </si>
  <si>
    <t>赵忠会</t>
  </si>
  <si>
    <t>赵忠建</t>
  </si>
  <si>
    <t>赵忠俊</t>
  </si>
  <si>
    <t>赵忠俊、游华甫</t>
  </si>
  <si>
    <t>钟云礼</t>
  </si>
  <si>
    <t>周成会</t>
  </si>
  <si>
    <t>庄景长</t>
  </si>
  <si>
    <t>俸世川</t>
  </si>
  <si>
    <t>辜继林</t>
  </si>
  <si>
    <t>杨先正</t>
  </si>
  <si>
    <t>张小红（张纪友）</t>
  </si>
  <si>
    <t>陈昌富</t>
  </si>
  <si>
    <t>陈从林</t>
  </si>
  <si>
    <t>陈东风</t>
  </si>
  <si>
    <t>陈治春</t>
  </si>
  <si>
    <t>杜泽友</t>
  </si>
  <si>
    <t>冯素芬</t>
  </si>
  <si>
    <t>俸培儒</t>
  </si>
  <si>
    <t>广汉市新丰镇腾飞平价超市</t>
  </si>
  <si>
    <t>广汉市新兴副食店</t>
  </si>
  <si>
    <t>黄均福</t>
  </si>
  <si>
    <t>江登成等5户共用</t>
  </si>
  <si>
    <t>赖国素</t>
  </si>
  <si>
    <t>黎俊</t>
  </si>
  <si>
    <t>廖琼英</t>
  </si>
  <si>
    <t>林洪睿</t>
  </si>
  <si>
    <t>林先华</t>
  </si>
  <si>
    <t>刘东海</t>
  </si>
  <si>
    <t>刘东海等共用</t>
  </si>
  <si>
    <t>刘光兰</t>
  </si>
  <si>
    <t>刘光玉</t>
  </si>
  <si>
    <t>刘敏</t>
  </si>
  <si>
    <t>刘期富</t>
  </si>
  <si>
    <t>刘廷翠</t>
  </si>
  <si>
    <t>刘廷发</t>
  </si>
  <si>
    <t>刘廷兴</t>
  </si>
  <si>
    <t>罗红彬</t>
  </si>
  <si>
    <t>罗条学</t>
  </si>
  <si>
    <t>罗文红</t>
  </si>
  <si>
    <t>缪培兴</t>
  </si>
  <si>
    <t>蒲继兵</t>
  </si>
  <si>
    <t>蒲明和</t>
  </si>
  <si>
    <t>蒲秀英等共用</t>
  </si>
  <si>
    <t>沈绪田（罗条梦已逝）</t>
  </si>
  <si>
    <t>谭国兴</t>
  </si>
  <si>
    <t>谭信辉</t>
  </si>
  <si>
    <t>唐孝蓉（陈家昌）</t>
  </si>
  <si>
    <t>王永松</t>
  </si>
  <si>
    <t>韦运国</t>
  </si>
  <si>
    <t>韦运国单元4户共用</t>
  </si>
  <si>
    <t>向敏</t>
  </si>
  <si>
    <t>向敏、刘廷发争议部分</t>
  </si>
  <si>
    <t>肖兴林</t>
  </si>
  <si>
    <t>肖兴志</t>
  </si>
  <si>
    <t>谢贤跃等共用</t>
  </si>
  <si>
    <t>杨绪学</t>
  </si>
  <si>
    <t>叶代华</t>
  </si>
  <si>
    <t>叶万翠</t>
  </si>
  <si>
    <t>叶万江</t>
  </si>
  <si>
    <t>叶万江等共用</t>
  </si>
  <si>
    <t>叶文碧</t>
  </si>
  <si>
    <t>易钢川</t>
  </si>
  <si>
    <t>袁家琼</t>
  </si>
  <si>
    <t>袁顺基</t>
  </si>
  <si>
    <t>袁顺基单元4户共用</t>
  </si>
  <si>
    <t>张丽</t>
  </si>
  <si>
    <t>张小红（张纪友）单元4户共用</t>
  </si>
  <si>
    <t>赵波</t>
  </si>
  <si>
    <t>赵顺高</t>
  </si>
  <si>
    <t>赵顺江</t>
  </si>
  <si>
    <t>赵素琼</t>
  </si>
  <si>
    <t>赵心敏</t>
  </si>
  <si>
    <t>赵心维</t>
  </si>
  <si>
    <t>赵兴芳</t>
  </si>
  <si>
    <t>赵忠贵</t>
  </si>
  <si>
    <t>赵忠桥</t>
  </si>
  <si>
    <t>赵忠芝</t>
  </si>
  <si>
    <t>郑孔章</t>
  </si>
  <si>
    <t>周青芝</t>
  </si>
  <si>
    <t>周玉培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</si>
</sst>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2"/>
      <name val="宋体"/>
      <charset val="134"/>
    </font>
    <font>
      <sz val="12"/>
      <name val="Times New Roman"/>
      <charset val="0"/>
    </font>
    <font>
      <b/>
      <sz val="22"/>
      <name val="宋体"/>
      <charset val="134"/>
    </font>
    <font>
      <b/>
      <sz val="22"/>
      <name val="Times New Roman"/>
      <charset val="0"/>
    </font>
    <font>
      <sz val="10"/>
      <name val="宋体"/>
      <charset val="134"/>
    </font>
    <font>
      <b/>
      <sz val="22"/>
      <name val="Times New Roman"/>
      <charset val="134"/>
    </font>
    <font>
      <sz val="12"/>
      <name val="宋体"/>
      <charset val="0"/>
    </font>
    <font>
      <sz val="11"/>
      <color theme="1"/>
      <name val="宋体"/>
      <charset val="134"/>
    </font>
    <font>
      <b/>
      <sz val="14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name val="SimSu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176" fontId="1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/>
    </xf>
    <xf numFmtId="176" fontId="0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/>
    </xf>
    <xf numFmtId="176" fontId="0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vertical="center"/>
    </xf>
    <xf numFmtId="176" fontId="8" fillId="0" borderId="0" xfId="0" applyNumberFormat="1" applyFont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H142"/>
  <sheetViews>
    <sheetView tabSelected="1" topLeftCell="P1" workbookViewId="0">
      <pane ySplit="2" topLeftCell="A3" activePane="bottomLeft" state="frozen"/>
      <selection/>
      <selection pane="bottomLeft" activeCell="T25" sqref="T25"/>
    </sheetView>
  </sheetViews>
  <sheetFormatPr defaultColWidth="9" defaultRowHeight="15.75"/>
  <cols>
    <col min="1" max="1" width="5.125" style="1" customWidth="1"/>
    <col min="2" max="2" width="11.375" style="2" customWidth="1"/>
    <col min="3" max="3" width="9.375" style="3" customWidth="1"/>
    <col min="4" max="4" width="9.125" style="3" customWidth="1"/>
    <col min="5" max="5" width="8.375" style="3" customWidth="1"/>
    <col min="6" max="7" width="7.375" style="3" customWidth="1"/>
    <col min="8" max="8" width="5.375" style="3" customWidth="1"/>
    <col min="9" max="9" width="7.375" style="3" customWidth="1"/>
    <col min="10" max="11" width="6.375" style="3" customWidth="1"/>
    <col min="12" max="13" width="7.375" style="3" customWidth="1"/>
    <col min="14" max="14" width="8.875" style="3" customWidth="1"/>
    <col min="15" max="16384" width="9" style="4"/>
  </cols>
  <sheetData>
    <row r="1" ht="36" customHeight="1" spans="1:34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T1" s="12" t="s">
        <v>1</v>
      </c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</row>
    <row r="2" ht="42.75" spans="1:34">
      <c r="A2" s="7" t="s">
        <v>2</v>
      </c>
      <c r="B2" s="8" t="s">
        <v>3</v>
      </c>
      <c r="C2" s="9" t="s">
        <v>4</v>
      </c>
      <c r="D2" s="9" t="s">
        <v>5</v>
      </c>
      <c r="E2" s="9" t="s">
        <v>6</v>
      </c>
      <c r="F2" s="9" t="s">
        <v>7</v>
      </c>
      <c r="G2" s="9" t="s">
        <v>8</v>
      </c>
      <c r="H2" s="10" t="s">
        <v>9</v>
      </c>
      <c r="I2" s="10" t="s">
        <v>10</v>
      </c>
      <c r="J2" s="10" t="s">
        <v>11</v>
      </c>
      <c r="K2" s="10" t="s">
        <v>12</v>
      </c>
      <c r="L2" s="10" t="s">
        <v>13</v>
      </c>
      <c r="M2" s="10" t="s">
        <v>14</v>
      </c>
      <c r="N2" s="10" t="s">
        <v>15</v>
      </c>
      <c r="T2" s="14" t="s">
        <v>16</v>
      </c>
      <c r="U2" s="15" t="s">
        <v>3</v>
      </c>
      <c r="V2" s="16" t="s">
        <v>17</v>
      </c>
      <c r="W2" s="16" t="s">
        <v>18</v>
      </c>
      <c r="X2" s="16" t="s">
        <v>19</v>
      </c>
      <c r="Y2" s="16" t="s">
        <v>20</v>
      </c>
      <c r="Z2" s="16" t="s">
        <v>21</v>
      </c>
      <c r="AA2" s="16" t="s">
        <v>22</v>
      </c>
      <c r="AB2" s="16" t="s">
        <v>23</v>
      </c>
      <c r="AC2" s="16" t="s">
        <v>24</v>
      </c>
      <c r="AD2" s="16" t="s">
        <v>25</v>
      </c>
      <c r="AE2" s="16" t="s">
        <v>26</v>
      </c>
      <c r="AF2" s="22" t="s">
        <v>27</v>
      </c>
      <c r="AG2" s="22" t="s">
        <v>28</v>
      </c>
      <c r="AH2" s="22" t="s">
        <v>29</v>
      </c>
    </row>
    <row r="3" spans="1:34">
      <c r="A3" s="7">
        <v>1</v>
      </c>
      <c r="B3" s="8" t="s">
        <v>30</v>
      </c>
      <c r="C3" s="9">
        <v>257.15</v>
      </c>
      <c r="D3" s="9">
        <v>99.5</v>
      </c>
      <c r="E3" s="9">
        <v>8.78</v>
      </c>
      <c r="F3" s="9"/>
      <c r="G3" s="9">
        <v>65.34</v>
      </c>
      <c r="H3" s="9"/>
      <c r="I3" s="9"/>
      <c r="J3" s="9"/>
      <c r="K3" s="9"/>
      <c r="L3" s="9"/>
      <c r="M3" s="9"/>
      <c r="N3" s="9">
        <f t="shared" ref="N3:N66" si="0">SUM(C3:M3)</f>
        <v>430.77</v>
      </c>
      <c r="T3" s="17">
        <v>1</v>
      </c>
      <c r="U3" s="17" t="s">
        <v>31</v>
      </c>
      <c r="V3" s="17">
        <v>134</v>
      </c>
      <c r="W3" s="17"/>
      <c r="X3" s="17"/>
      <c r="Y3" s="17"/>
      <c r="Z3" s="17">
        <v>5.75</v>
      </c>
      <c r="AA3" s="17"/>
      <c r="AB3" s="17"/>
      <c r="AC3" s="17"/>
      <c r="AD3" s="17">
        <v>9.61</v>
      </c>
      <c r="AE3" s="17"/>
      <c r="AF3" s="17">
        <v>30.91</v>
      </c>
      <c r="AG3" s="17">
        <v>55.5</v>
      </c>
      <c r="AH3" s="17">
        <f t="shared" ref="AH3:AH18" si="1">SUM(V3:AG3)</f>
        <v>235.77</v>
      </c>
    </row>
    <row r="4" spans="1:34">
      <c r="A4" s="7">
        <v>2</v>
      </c>
      <c r="B4" s="8" t="s">
        <v>32</v>
      </c>
      <c r="C4" s="9">
        <v>142.31</v>
      </c>
      <c r="D4" s="9">
        <v>6.96</v>
      </c>
      <c r="E4" s="9">
        <v>4.79</v>
      </c>
      <c r="F4" s="9"/>
      <c r="G4" s="9"/>
      <c r="H4" s="9"/>
      <c r="I4" s="9"/>
      <c r="J4" s="9"/>
      <c r="K4" s="9"/>
      <c r="L4" s="9"/>
      <c r="M4" s="9"/>
      <c r="N4" s="9">
        <f t="shared" si="0"/>
        <v>154.06</v>
      </c>
      <c r="T4" s="17">
        <v>2</v>
      </c>
      <c r="U4" s="17" t="s">
        <v>33</v>
      </c>
      <c r="V4" s="17">
        <v>251.4</v>
      </c>
      <c r="W4" s="17"/>
      <c r="X4" s="17"/>
      <c r="Y4" s="17"/>
      <c r="Z4" s="17"/>
      <c r="AA4" s="17"/>
      <c r="AB4" s="17"/>
      <c r="AC4" s="17">
        <v>66</v>
      </c>
      <c r="AD4" s="17"/>
      <c r="AE4" s="17"/>
      <c r="AF4" s="17">
        <v>62.64</v>
      </c>
      <c r="AG4" s="17">
        <v>71.5</v>
      </c>
      <c r="AH4" s="17">
        <f t="shared" si="1"/>
        <v>451.54</v>
      </c>
    </row>
    <row r="5" spans="1:34">
      <c r="A5" s="7">
        <v>3</v>
      </c>
      <c r="B5" s="8" t="s">
        <v>34</v>
      </c>
      <c r="C5" s="9">
        <v>190.5</v>
      </c>
      <c r="D5" s="9">
        <v>1.8</v>
      </c>
      <c r="E5" s="9">
        <v>4.32</v>
      </c>
      <c r="F5" s="9"/>
      <c r="G5" s="9"/>
      <c r="H5" s="9"/>
      <c r="I5" s="9"/>
      <c r="J5" s="9"/>
      <c r="K5" s="9"/>
      <c r="L5" s="9"/>
      <c r="M5" s="9"/>
      <c r="N5" s="9">
        <f t="shared" si="0"/>
        <v>196.62</v>
      </c>
      <c r="T5" s="17">
        <v>3</v>
      </c>
      <c r="U5" s="17" t="s">
        <v>35</v>
      </c>
      <c r="V5" s="17">
        <v>395.64</v>
      </c>
      <c r="W5" s="17"/>
      <c r="X5" s="17">
        <v>37.4</v>
      </c>
      <c r="Y5" s="17"/>
      <c r="Z5" s="17">
        <v>51.04</v>
      </c>
      <c r="AA5" s="17"/>
      <c r="AB5" s="17">
        <v>19.98</v>
      </c>
      <c r="AC5" s="17"/>
      <c r="AD5" s="17"/>
      <c r="AE5" s="17">
        <v>36.96</v>
      </c>
      <c r="AF5" s="17">
        <v>77.25</v>
      </c>
      <c r="AG5" s="17">
        <v>132.6</v>
      </c>
      <c r="AH5" s="17">
        <f t="shared" si="1"/>
        <v>750.87</v>
      </c>
    </row>
    <row r="6" spans="1:34">
      <c r="A6" s="7">
        <v>4</v>
      </c>
      <c r="B6" s="8" t="s">
        <v>36</v>
      </c>
      <c r="C6" s="9">
        <v>154.22</v>
      </c>
      <c r="D6" s="9">
        <v>11.88</v>
      </c>
      <c r="E6" s="9">
        <v>5.94</v>
      </c>
      <c r="F6" s="9">
        <v>65.23</v>
      </c>
      <c r="G6" s="9"/>
      <c r="H6" s="9"/>
      <c r="I6" s="9"/>
      <c r="J6" s="9"/>
      <c r="K6" s="9"/>
      <c r="L6" s="9"/>
      <c r="M6" s="9"/>
      <c r="N6" s="9">
        <f t="shared" si="0"/>
        <v>237.27</v>
      </c>
      <c r="T6" s="17">
        <v>4</v>
      </c>
      <c r="U6" s="17" t="s">
        <v>37</v>
      </c>
      <c r="V6" s="17">
        <v>330.86</v>
      </c>
      <c r="W6" s="17"/>
      <c r="X6" s="17"/>
      <c r="Y6" s="17"/>
      <c r="Z6" s="17">
        <v>17</v>
      </c>
      <c r="AA6" s="17"/>
      <c r="AB6" s="17"/>
      <c r="AC6" s="17">
        <v>48.08</v>
      </c>
      <c r="AD6" s="17">
        <v>67.58</v>
      </c>
      <c r="AE6" s="17"/>
      <c r="AF6" s="17">
        <v>109.01</v>
      </c>
      <c r="AG6" s="17">
        <v>125.12</v>
      </c>
      <c r="AH6" s="17">
        <f t="shared" si="1"/>
        <v>697.65</v>
      </c>
    </row>
    <row r="7" spans="1:34">
      <c r="A7" s="7">
        <v>5</v>
      </c>
      <c r="B7" s="8" t="s">
        <v>38</v>
      </c>
      <c r="C7" s="9">
        <v>211.95</v>
      </c>
      <c r="D7" s="9">
        <v>11.88</v>
      </c>
      <c r="E7" s="9">
        <v>7.99</v>
      </c>
      <c r="F7" s="9">
        <v>87.7</v>
      </c>
      <c r="G7" s="9"/>
      <c r="H7" s="9"/>
      <c r="I7" s="9"/>
      <c r="J7" s="9"/>
      <c r="K7" s="9"/>
      <c r="L7" s="9"/>
      <c r="M7" s="9"/>
      <c r="N7" s="9">
        <f t="shared" si="0"/>
        <v>319.52</v>
      </c>
      <c r="T7" s="17">
        <v>5</v>
      </c>
      <c r="U7" s="17" t="s">
        <v>39</v>
      </c>
      <c r="V7" s="17">
        <v>329.08</v>
      </c>
      <c r="W7" s="17"/>
      <c r="X7" s="17">
        <v>30.8</v>
      </c>
      <c r="Y7" s="17"/>
      <c r="Z7" s="17">
        <v>51.61</v>
      </c>
      <c r="AA7" s="17"/>
      <c r="AB7" s="17">
        <v>7.8</v>
      </c>
      <c r="AC7" s="17">
        <v>56.88</v>
      </c>
      <c r="AD7" s="17">
        <v>17.64</v>
      </c>
      <c r="AE7" s="17"/>
      <c r="AF7" s="17">
        <v>9.18</v>
      </c>
      <c r="AG7" s="17">
        <v>106.92</v>
      </c>
      <c r="AH7" s="17">
        <f t="shared" si="1"/>
        <v>609.91</v>
      </c>
    </row>
    <row r="8" spans="1:34">
      <c r="A8" s="7">
        <v>6</v>
      </c>
      <c r="B8" s="8" t="s">
        <v>40</v>
      </c>
      <c r="C8" s="9">
        <v>130.91</v>
      </c>
      <c r="D8" s="9"/>
      <c r="E8" s="9"/>
      <c r="F8" s="9"/>
      <c r="G8" s="9"/>
      <c r="H8" s="9"/>
      <c r="I8" s="9"/>
      <c r="J8" s="9"/>
      <c r="K8" s="9"/>
      <c r="L8" s="9"/>
      <c r="M8" s="9"/>
      <c r="N8" s="9">
        <f t="shared" si="0"/>
        <v>130.91</v>
      </c>
      <c r="T8" s="17">
        <v>6</v>
      </c>
      <c r="U8" s="17" t="s">
        <v>41</v>
      </c>
      <c r="V8" s="17">
        <v>307.33</v>
      </c>
      <c r="W8" s="17"/>
      <c r="X8" s="17">
        <v>46.92</v>
      </c>
      <c r="Y8" s="17">
        <v>22.8</v>
      </c>
      <c r="Z8" s="17">
        <v>22.14</v>
      </c>
      <c r="AA8" s="17"/>
      <c r="AB8" s="17">
        <v>11.96</v>
      </c>
      <c r="AC8" s="17"/>
      <c r="AD8" s="17"/>
      <c r="AE8" s="17"/>
      <c r="AF8" s="17"/>
      <c r="AG8" s="17"/>
      <c r="AH8" s="17">
        <f t="shared" si="1"/>
        <v>411.15</v>
      </c>
    </row>
    <row r="9" spans="1:34">
      <c r="A9" s="7">
        <v>7</v>
      </c>
      <c r="B9" s="8" t="s">
        <v>42</v>
      </c>
      <c r="C9" s="9">
        <v>629.63</v>
      </c>
      <c r="D9" s="9">
        <v>60.12</v>
      </c>
      <c r="E9" s="9">
        <v>10.76</v>
      </c>
      <c r="F9" s="9">
        <v>58.9</v>
      </c>
      <c r="G9" s="9"/>
      <c r="H9" s="9"/>
      <c r="I9" s="9"/>
      <c r="J9" s="9"/>
      <c r="K9" s="9"/>
      <c r="L9" s="9"/>
      <c r="M9" s="9"/>
      <c r="N9" s="9">
        <f t="shared" si="0"/>
        <v>759.41</v>
      </c>
      <c r="T9" s="17">
        <v>7</v>
      </c>
      <c r="U9" s="17" t="s">
        <v>43</v>
      </c>
      <c r="V9" s="17">
        <v>278.98</v>
      </c>
      <c r="W9" s="17">
        <v>63.36</v>
      </c>
      <c r="X9" s="17"/>
      <c r="Y9" s="17"/>
      <c r="Z9" s="17">
        <v>62.51</v>
      </c>
      <c r="AA9" s="17"/>
      <c r="AB9" s="17"/>
      <c r="AC9" s="17"/>
      <c r="AD9" s="17"/>
      <c r="AE9" s="17">
        <v>4</v>
      </c>
      <c r="AF9" s="17">
        <v>114.43</v>
      </c>
      <c r="AG9" s="17">
        <v>114.4</v>
      </c>
      <c r="AH9" s="17">
        <f t="shared" si="1"/>
        <v>637.68</v>
      </c>
    </row>
    <row r="10" spans="1:34">
      <c r="A10" s="7">
        <v>8</v>
      </c>
      <c r="B10" s="8" t="s">
        <v>44</v>
      </c>
      <c r="C10" s="9">
        <v>98.23</v>
      </c>
      <c r="D10" s="9">
        <v>34.64</v>
      </c>
      <c r="E10" s="9">
        <v>4.69</v>
      </c>
      <c r="F10" s="9"/>
      <c r="G10" s="9"/>
      <c r="H10" s="9"/>
      <c r="I10" s="9"/>
      <c r="J10" s="9"/>
      <c r="K10" s="9"/>
      <c r="L10" s="9"/>
      <c r="M10" s="9"/>
      <c r="N10" s="9">
        <f t="shared" si="0"/>
        <v>137.56</v>
      </c>
      <c r="T10" s="17">
        <v>8</v>
      </c>
      <c r="U10" s="17" t="s">
        <v>45</v>
      </c>
      <c r="V10" s="17"/>
      <c r="W10" s="17"/>
      <c r="X10" s="17">
        <v>61.42</v>
      </c>
      <c r="Y10" s="17"/>
      <c r="Z10" s="17"/>
      <c r="AA10" s="17"/>
      <c r="AB10" s="17"/>
      <c r="AC10" s="17"/>
      <c r="AD10" s="17"/>
      <c r="AE10" s="17"/>
      <c r="AF10" s="17">
        <v>14</v>
      </c>
      <c r="AG10" s="17"/>
      <c r="AH10" s="17">
        <f t="shared" si="1"/>
        <v>75.42</v>
      </c>
    </row>
    <row r="11" ht="28.5" spans="1:34">
      <c r="A11" s="7">
        <v>9</v>
      </c>
      <c r="B11" s="8" t="s">
        <v>46</v>
      </c>
      <c r="C11" s="9">
        <v>43.19</v>
      </c>
      <c r="D11" s="9">
        <v>6.12</v>
      </c>
      <c r="E11" s="9">
        <v>2.62</v>
      </c>
      <c r="F11" s="9"/>
      <c r="G11" s="9"/>
      <c r="H11" s="9"/>
      <c r="I11" s="9"/>
      <c r="J11" s="9"/>
      <c r="K11" s="9"/>
      <c r="L11" s="9"/>
      <c r="M11" s="9"/>
      <c r="N11" s="9">
        <f t="shared" si="0"/>
        <v>51.93</v>
      </c>
      <c r="T11" s="17">
        <v>9</v>
      </c>
      <c r="U11" s="17" t="s">
        <v>47</v>
      </c>
      <c r="V11" s="17">
        <v>71.04</v>
      </c>
      <c r="W11" s="17"/>
      <c r="X11" s="17">
        <v>22.05</v>
      </c>
      <c r="Y11" s="17"/>
      <c r="Z11" s="17"/>
      <c r="AA11" s="17"/>
      <c r="AB11" s="17"/>
      <c r="AC11" s="17">
        <v>48.99</v>
      </c>
      <c r="AD11" s="17"/>
      <c r="AE11" s="17"/>
      <c r="AF11" s="17">
        <v>32.21</v>
      </c>
      <c r="AG11" s="17"/>
      <c r="AH11" s="17">
        <f t="shared" si="1"/>
        <v>174.29</v>
      </c>
    </row>
    <row r="12" spans="1:34">
      <c r="A12" s="7">
        <v>10</v>
      </c>
      <c r="B12" s="8" t="s">
        <v>48</v>
      </c>
      <c r="C12" s="9">
        <v>74.04</v>
      </c>
      <c r="D12" s="9">
        <v>14.4</v>
      </c>
      <c r="E12" s="9">
        <v>5.04</v>
      </c>
      <c r="F12" s="9"/>
      <c r="G12" s="9"/>
      <c r="H12" s="9"/>
      <c r="I12" s="9"/>
      <c r="J12" s="9"/>
      <c r="K12" s="9"/>
      <c r="L12" s="9"/>
      <c r="M12" s="9"/>
      <c r="N12" s="9">
        <f t="shared" si="0"/>
        <v>93.48</v>
      </c>
      <c r="T12" s="17">
        <v>10</v>
      </c>
      <c r="U12" s="17" t="s">
        <v>49</v>
      </c>
      <c r="V12" s="17">
        <v>340.59</v>
      </c>
      <c r="W12" s="17"/>
      <c r="X12" s="17"/>
      <c r="Y12" s="17"/>
      <c r="Z12" s="17">
        <v>166.6</v>
      </c>
      <c r="AA12" s="17"/>
      <c r="AB12" s="17">
        <v>10.2</v>
      </c>
      <c r="AC12" s="17">
        <v>159.2</v>
      </c>
      <c r="AD12" s="17"/>
      <c r="AE12" s="17"/>
      <c r="AF12" s="17">
        <v>132.24</v>
      </c>
      <c r="AG12" s="17"/>
      <c r="AH12" s="17">
        <f t="shared" si="1"/>
        <v>808.83</v>
      </c>
    </row>
    <row r="13" spans="1:34">
      <c r="A13" s="7">
        <v>11</v>
      </c>
      <c r="B13" s="8" t="s">
        <v>50</v>
      </c>
      <c r="C13" s="9">
        <v>830.88</v>
      </c>
      <c r="D13" s="9">
        <v>60.6</v>
      </c>
      <c r="E13" s="9">
        <v>35.98</v>
      </c>
      <c r="F13" s="9"/>
      <c r="G13" s="9"/>
      <c r="H13" s="9"/>
      <c r="I13" s="9"/>
      <c r="J13" s="9"/>
      <c r="K13" s="9"/>
      <c r="L13" s="9"/>
      <c r="M13" s="9"/>
      <c r="N13" s="9">
        <f t="shared" si="0"/>
        <v>927.46</v>
      </c>
      <c r="T13" s="17">
        <v>11</v>
      </c>
      <c r="U13" s="17" t="s">
        <v>51</v>
      </c>
      <c r="V13" s="17">
        <v>117.97</v>
      </c>
      <c r="W13" s="17"/>
      <c r="X13" s="17"/>
      <c r="Y13" s="17"/>
      <c r="Z13" s="17"/>
      <c r="AA13" s="17"/>
      <c r="AB13" s="17"/>
      <c r="AC13" s="17"/>
      <c r="AD13" s="17">
        <v>17.15</v>
      </c>
      <c r="AE13" s="17">
        <v>56.68</v>
      </c>
      <c r="AF13" s="17">
        <v>94.8</v>
      </c>
      <c r="AG13" s="17">
        <v>57.27</v>
      </c>
      <c r="AH13" s="17">
        <f t="shared" si="1"/>
        <v>343.87</v>
      </c>
    </row>
    <row r="14" spans="1:34">
      <c r="A14" s="7">
        <v>12</v>
      </c>
      <c r="B14" s="8" t="s">
        <v>52</v>
      </c>
      <c r="C14" s="9">
        <v>423.88</v>
      </c>
      <c r="D14" s="9">
        <v>16.44</v>
      </c>
      <c r="E14" s="9">
        <v>16.18</v>
      </c>
      <c r="F14" s="9"/>
      <c r="G14" s="9"/>
      <c r="H14" s="9"/>
      <c r="I14" s="9"/>
      <c r="J14" s="9"/>
      <c r="K14" s="9"/>
      <c r="L14" s="9"/>
      <c r="M14" s="9"/>
      <c r="N14" s="9">
        <f t="shared" si="0"/>
        <v>456.5</v>
      </c>
      <c r="T14" s="17">
        <v>12</v>
      </c>
      <c r="U14" s="17" t="s">
        <v>53</v>
      </c>
      <c r="V14" s="17">
        <v>117.97</v>
      </c>
      <c r="W14" s="17"/>
      <c r="X14" s="17"/>
      <c r="Y14" s="17"/>
      <c r="Z14" s="17"/>
      <c r="AA14" s="17"/>
      <c r="AB14" s="17"/>
      <c r="AC14" s="17">
        <v>12.18</v>
      </c>
      <c r="AD14" s="17"/>
      <c r="AE14" s="17">
        <v>14.5</v>
      </c>
      <c r="AF14" s="17">
        <v>17.16</v>
      </c>
      <c r="AG14" s="17"/>
      <c r="AH14" s="17">
        <f t="shared" si="1"/>
        <v>161.81</v>
      </c>
    </row>
    <row r="15" spans="1:34">
      <c r="A15" s="7">
        <v>13</v>
      </c>
      <c r="B15" s="8" t="s">
        <v>54</v>
      </c>
      <c r="C15" s="9">
        <v>274.55</v>
      </c>
      <c r="D15" s="9">
        <v>38.16</v>
      </c>
      <c r="E15" s="9">
        <v>8.42</v>
      </c>
      <c r="F15" s="9"/>
      <c r="G15" s="9"/>
      <c r="H15" s="9"/>
      <c r="I15" s="9"/>
      <c r="J15" s="9"/>
      <c r="K15" s="9"/>
      <c r="L15" s="9"/>
      <c r="M15" s="9"/>
      <c r="N15" s="9">
        <f t="shared" si="0"/>
        <v>321.13</v>
      </c>
      <c r="T15" s="17">
        <v>13</v>
      </c>
      <c r="U15" s="17" t="s">
        <v>55</v>
      </c>
      <c r="V15" s="17">
        <v>66.56</v>
      </c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>
        <f t="shared" si="1"/>
        <v>66.56</v>
      </c>
    </row>
    <row r="16" spans="1:34">
      <c r="A16" s="7">
        <v>14</v>
      </c>
      <c r="B16" s="8" t="s">
        <v>56</v>
      </c>
      <c r="C16" s="9">
        <v>272.34</v>
      </c>
      <c r="D16" s="9">
        <v>111.43</v>
      </c>
      <c r="E16" s="9">
        <v>4.86</v>
      </c>
      <c r="F16" s="9"/>
      <c r="G16" s="9"/>
      <c r="H16" s="9"/>
      <c r="I16" s="9"/>
      <c r="J16" s="9"/>
      <c r="K16" s="9"/>
      <c r="L16" s="9"/>
      <c r="M16" s="9"/>
      <c r="N16" s="9">
        <f t="shared" si="0"/>
        <v>388.63</v>
      </c>
      <c r="T16" s="17">
        <v>14</v>
      </c>
      <c r="U16" s="17" t="s">
        <v>57</v>
      </c>
      <c r="V16" s="17">
        <v>70.84</v>
      </c>
      <c r="W16" s="17"/>
      <c r="X16" s="17">
        <v>68.44</v>
      </c>
      <c r="Y16" s="17"/>
      <c r="Z16" s="17"/>
      <c r="AA16" s="17"/>
      <c r="AB16" s="17"/>
      <c r="AC16" s="17"/>
      <c r="AD16" s="17"/>
      <c r="AE16" s="17"/>
      <c r="AF16" s="17">
        <v>45</v>
      </c>
      <c r="AG16" s="17"/>
      <c r="AH16" s="17">
        <f t="shared" si="1"/>
        <v>184.28</v>
      </c>
    </row>
    <row r="17" spans="1:34">
      <c r="A17" s="7">
        <v>15</v>
      </c>
      <c r="B17" s="8" t="s">
        <v>58</v>
      </c>
      <c r="C17" s="9">
        <v>283.37</v>
      </c>
      <c r="D17" s="9"/>
      <c r="E17" s="9">
        <v>9.89</v>
      </c>
      <c r="F17" s="9"/>
      <c r="G17" s="9"/>
      <c r="H17" s="9"/>
      <c r="I17" s="9"/>
      <c r="J17" s="9"/>
      <c r="K17" s="9"/>
      <c r="L17" s="9"/>
      <c r="M17" s="9"/>
      <c r="N17" s="9">
        <f t="shared" si="0"/>
        <v>293.26</v>
      </c>
      <c r="T17" s="17">
        <v>15</v>
      </c>
      <c r="U17" s="17" t="s">
        <v>59</v>
      </c>
      <c r="V17" s="17">
        <v>246.52</v>
      </c>
      <c r="W17" s="17"/>
      <c r="X17" s="17">
        <v>14.82</v>
      </c>
      <c r="Y17" s="17"/>
      <c r="Z17" s="17">
        <v>70.88</v>
      </c>
      <c r="AA17" s="17">
        <v>21.45</v>
      </c>
      <c r="AB17" s="17"/>
      <c r="AC17" s="17"/>
      <c r="AD17" s="17"/>
      <c r="AE17" s="17">
        <v>33.9</v>
      </c>
      <c r="AF17" s="17">
        <v>122.89</v>
      </c>
      <c r="AG17" s="17"/>
      <c r="AH17" s="17">
        <f t="shared" si="1"/>
        <v>510.46</v>
      </c>
    </row>
    <row r="18" spans="1:34">
      <c r="A18" s="7">
        <v>16</v>
      </c>
      <c r="B18" s="8" t="s">
        <v>60</v>
      </c>
      <c r="C18" s="9">
        <v>398.87</v>
      </c>
      <c r="D18" s="9">
        <v>2.16</v>
      </c>
      <c r="E18" s="9">
        <v>13.1</v>
      </c>
      <c r="F18" s="9"/>
      <c r="G18" s="9"/>
      <c r="H18" s="9"/>
      <c r="I18" s="9"/>
      <c r="J18" s="9"/>
      <c r="K18" s="9"/>
      <c r="L18" s="9">
        <v>44.73</v>
      </c>
      <c r="M18" s="9"/>
      <c r="N18" s="9">
        <f t="shared" si="0"/>
        <v>458.86</v>
      </c>
      <c r="T18" s="17">
        <v>16</v>
      </c>
      <c r="U18" s="17" t="s">
        <v>61</v>
      </c>
      <c r="V18" s="17">
        <v>358.12</v>
      </c>
      <c r="W18" s="17"/>
      <c r="X18" s="17"/>
      <c r="Y18" s="17"/>
      <c r="Z18" s="17">
        <v>67.6</v>
      </c>
      <c r="AA18" s="17"/>
      <c r="AB18" s="17"/>
      <c r="AC18" s="17">
        <v>103.02</v>
      </c>
      <c r="AD18" s="17"/>
      <c r="AE18" s="17">
        <v>17.68</v>
      </c>
      <c r="AF18" s="17">
        <v>114.87</v>
      </c>
      <c r="AG18" s="17"/>
      <c r="AH18" s="17">
        <f t="shared" si="1"/>
        <v>661.29</v>
      </c>
    </row>
    <row r="19" spans="1:34">
      <c r="A19" s="7">
        <v>17</v>
      </c>
      <c r="B19" s="8" t="s">
        <v>62</v>
      </c>
      <c r="C19" s="9">
        <v>696.88</v>
      </c>
      <c r="D19" s="9">
        <v>49.68</v>
      </c>
      <c r="E19" s="9">
        <v>11.81</v>
      </c>
      <c r="F19" s="9"/>
      <c r="G19" s="9"/>
      <c r="H19" s="9"/>
      <c r="I19" s="9"/>
      <c r="J19" s="9"/>
      <c r="K19" s="9"/>
      <c r="L19" s="9"/>
      <c r="M19" s="9"/>
      <c r="N19" s="9">
        <f t="shared" si="0"/>
        <v>758.37</v>
      </c>
      <c r="T19" s="18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</row>
    <row r="20" spans="1:34">
      <c r="A20" s="7">
        <v>18</v>
      </c>
      <c r="B20" s="8" t="s">
        <v>63</v>
      </c>
      <c r="C20" s="9">
        <v>370.62</v>
      </c>
      <c r="D20" s="9">
        <v>83.16</v>
      </c>
      <c r="E20" s="9">
        <v>20.7</v>
      </c>
      <c r="F20" s="9"/>
      <c r="G20" s="9"/>
      <c r="H20" s="9"/>
      <c r="I20" s="9"/>
      <c r="J20" s="9"/>
      <c r="K20" s="9"/>
      <c r="L20" s="9">
        <v>73.28</v>
      </c>
      <c r="M20" s="9"/>
      <c r="N20" s="9">
        <f t="shared" si="0"/>
        <v>547.76</v>
      </c>
      <c r="T20" s="18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</row>
    <row r="21" ht="27" spans="1:34">
      <c r="A21" s="7">
        <v>19</v>
      </c>
      <c r="B21" s="8" t="s">
        <v>64</v>
      </c>
      <c r="C21" s="9">
        <v>415.49</v>
      </c>
      <c r="D21" s="9"/>
      <c r="E21" s="9">
        <v>9.36</v>
      </c>
      <c r="F21" s="9"/>
      <c r="G21" s="9"/>
      <c r="H21" s="9"/>
      <c r="I21" s="9"/>
      <c r="J21" s="9"/>
      <c r="K21" s="9"/>
      <c r="L21" s="9"/>
      <c r="M21" s="9"/>
      <c r="N21" s="9">
        <f t="shared" si="0"/>
        <v>424.85</v>
      </c>
      <c r="T21" s="17">
        <v>17</v>
      </c>
      <c r="U21" s="20" t="s">
        <v>65</v>
      </c>
      <c r="V21" s="21" t="s">
        <v>66</v>
      </c>
      <c r="W21" s="21" t="s">
        <v>67</v>
      </c>
      <c r="X21" s="21" t="s">
        <v>68</v>
      </c>
      <c r="Y21" s="21" t="s">
        <v>69</v>
      </c>
      <c r="Z21" s="23"/>
      <c r="AA21" s="23"/>
      <c r="AB21" s="23"/>
      <c r="AC21" s="23"/>
      <c r="AD21" s="23"/>
      <c r="AE21" s="23"/>
      <c r="AF21" s="23"/>
      <c r="AG21" s="23"/>
      <c r="AH21" s="23"/>
    </row>
    <row r="22" spans="1:14">
      <c r="A22" s="7">
        <v>20</v>
      </c>
      <c r="B22" s="8" t="s">
        <v>70</v>
      </c>
      <c r="C22" s="9">
        <v>141.7</v>
      </c>
      <c r="D22" s="9">
        <v>32.64</v>
      </c>
      <c r="E22" s="9"/>
      <c r="F22" s="9"/>
      <c r="G22" s="9">
        <v>35.86</v>
      </c>
      <c r="H22" s="9"/>
      <c r="I22" s="9"/>
      <c r="J22" s="9">
        <v>52.04</v>
      </c>
      <c r="K22" s="9"/>
      <c r="L22" s="9"/>
      <c r="M22" s="9"/>
      <c r="N22" s="9">
        <f t="shared" si="0"/>
        <v>262.24</v>
      </c>
    </row>
    <row r="23" spans="1:14">
      <c r="A23" s="7">
        <v>21</v>
      </c>
      <c r="B23" s="8" t="s">
        <v>71</v>
      </c>
      <c r="C23" s="9">
        <v>257.96</v>
      </c>
      <c r="D23" s="9">
        <v>23</v>
      </c>
      <c r="E23" s="9">
        <v>17.32</v>
      </c>
      <c r="F23" s="9"/>
      <c r="G23" s="9"/>
      <c r="H23" s="9"/>
      <c r="I23" s="9"/>
      <c r="J23" s="9"/>
      <c r="K23" s="9"/>
      <c r="L23" s="9"/>
      <c r="M23" s="9"/>
      <c r="N23" s="9">
        <f t="shared" si="0"/>
        <v>298.28</v>
      </c>
    </row>
    <row r="24" spans="1:14">
      <c r="A24" s="7">
        <v>22</v>
      </c>
      <c r="B24" s="8" t="s">
        <v>72</v>
      </c>
      <c r="C24" s="9">
        <v>437.55</v>
      </c>
      <c r="D24" s="9">
        <v>12.67</v>
      </c>
      <c r="E24" s="9">
        <v>19.01</v>
      </c>
      <c r="F24" s="9"/>
      <c r="G24" s="9">
        <v>3</v>
      </c>
      <c r="H24" s="9"/>
      <c r="I24" s="9"/>
      <c r="J24" s="9"/>
      <c r="K24" s="9"/>
      <c r="L24" s="9"/>
      <c r="M24" s="9"/>
      <c r="N24" s="9">
        <f t="shared" si="0"/>
        <v>472.23</v>
      </c>
    </row>
    <row r="25" spans="1:14">
      <c r="A25" s="7">
        <v>23</v>
      </c>
      <c r="B25" s="8" t="s">
        <v>73</v>
      </c>
      <c r="C25" s="9">
        <v>443.19</v>
      </c>
      <c r="D25" s="9">
        <v>30.96</v>
      </c>
      <c r="E25" s="9">
        <v>8.56</v>
      </c>
      <c r="F25" s="9"/>
      <c r="G25" s="9"/>
      <c r="H25" s="9"/>
      <c r="I25" s="9"/>
      <c r="J25" s="9"/>
      <c r="K25" s="9"/>
      <c r="L25" s="9"/>
      <c r="M25" s="9"/>
      <c r="N25" s="9">
        <f t="shared" si="0"/>
        <v>482.71</v>
      </c>
    </row>
    <row r="26" spans="1:14">
      <c r="A26" s="7">
        <v>24</v>
      </c>
      <c r="B26" s="8" t="s">
        <v>74</v>
      </c>
      <c r="C26" s="9">
        <v>90.75</v>
      </c>
      <c r="D26" s="9">
        <v>17.42</v>
      </c>
      <c r="E26" s="9">
        <v>9.37</v>
      </c>
      <c r="F26" s="9"/>
      <c r="G26" s="9"/>
      <c r="H26" s="9"/>
      <c r="I26" s="9"/>
      <c r="J26" s="9"/>
      <c r="K26" s="9"/>
      <c r="L26" s="9"/>
      <c r="M26" s="9"/>
      <c r="N26" s="9">
        <f t="shared" si="0"/>
        <v>117.54</v>
      </c>
    </row>
    <row r="27" spans="1:14">
      <c r="A27" s="7">
        <v>25</v>
      </c>
      <c r="B27" s="8" t="s">
        <v>75</v>
      </c>
      <c r="C27" s="9">
        <v>340.17</v>
      </c>
      <c r="D27" s="9">
        <v>14.76</v>
      </c>
      <c r="E27" s="9"/>
      <c r="F27" s="9"/>
      <c r="G27" s="9"/>
      <c r="H27" s="9"/>
      <c r="I27" s="9"/>
      <c r="J27" s="9"/>
      <c r="K27" s="9"/>
      <c r="L27" s="9"/>
      <c r="M27" s="9"/>
      <c r="N27" s="9">
        <f t="shared" si="0"/>
        <v>354.93</v>
      </c>
    </row>
    <row r="28" spans="1:14">
      <c r="A28" s="7">
        <v>26</v>
      </c>
      <c r="B28" s="8" t="s">
        <v>76</v>
      </c>
      <c r="C28" s="9">
        <v>668.33</v>
      </c>
      <c r="D28" s="9">
        <v>52.99</v>
      </c>
      <c r="E28" s="9">
        <v>18.22</v>
      </c>
      <c r="F28" s="9"/>
      <c r="G28" s="9"/>
      <c r="H28" s="9"/>
      <c r="I28" s="9"/>
      <c r="J28" s="9"/>
      <c r="K28" s="9"/>
      <c r="L28" s="9"/>
      <c r="M28" s="9"/>
      <c r="N28" s="9">
        <f t="shared" si="0"/>
        <v>739.54</v>
      </c>
    </row>
    <row r="29" spans="1:14">
      <c r="A29" s="7">
        <v>27</v>
      </c>
      <c r="B29" s="8" t="s">
        <v>77</v>
      </c>
      <c r="C29" s="9">
        <v>273.88</v>
      </c>
      <c r="D29" s="9">
        <v>4.32</v>
      </c>
      <c r="E29" s="9">
        <v>8.71</v>
      </c>
      <c r="F29" s="9"/>
      <c r="G29" s="9"/>
      <c r="H29" s="9"/>
      <c r="I29" s="9"/>
      <c r="J29" s="9"/>
      <c r="K29" s="9"/>
      <c r="L29" s="9"/>
      <c r="M29" s="9"/>
      <c r="N29" s="9">
        <f t="shared" si="0"/>
        <v>286.91</v>
      </c>
    </row>
    <row r="30" spans="1:14">
      <c r="A30" s="7">
        <v>28</v>
      </c>
      <c r="B30" s="8" t="s">
        <v>78</v>
      </c>
      <c r="C30" s="9">
        <v>227.5</v>
      </c>
      <c r="D30" s="9">
        <v>18.25</v>
      </c>
      <c r="E30" s="9"/>
      <c r="F30" s="9"/>
      <c r="G30" s="9"/>
      <c r="H30" s="9"/>
      <c r="I30" s="9"/>
      <c r="J30" s="9"/>
      <c r="K30" s="9"/>
      <c r="L30" s="9"/>
      <c r="M30" s="9"/>
      <c r="N30" s="9">
        <f t="shared" si="0"/>
        <v>245.75</v>
      </c>
    </row>
    <row r="31" spans="1:14">
      <c r="A31" s="7">
        <v>29</v>
      </c>
      <c r="B31" s="8" t="s">
        <v>79</v>
      </c>
      <c r="C31" s="9">
        <v>130.91</v>
      </c>
      <c r="D31" s="9"/>
      <c r="E31" s="9"/>
      <c r="F31" s="9"/>
      <c r="G31" s="9"/>
      <c r="H31" s="9"/>
      <c r="I31" s="9"/>
      <c r="J31" s="9"/>
      <c r="K31" s="9"/>
      <c r="L31" s="9"/>
      <c r="M31" s="9"/>
      <c r="N31" s="9">
        <f t="shared" si="0"/>
        <v>130.91</v>
      </c>
    </row>
    <row r="32" spans="1:14">
      <c r="A32" s="7">
        <v>30</v>
      </c>
      <c r="B32" s="8" t="s">
        <v>80</v>
      </c>
      <c r="C32" s="9">
        <v>180.68</v>
      </c>
      <c r="D32" s="9">
        <v>59.04</v>
      </c>
      <c r="E32" s="9">
        <v>7.2</v>
      </c>
      <c r="F32" s="9"/>
      <c r="G32" s="9"/>
      <c r="H32" s="9"/>
      <c r="I32" s="9"/>
      <c r="J32" s="9"/>
      <c r="K32" s="9"/>
      <c r="L32" s="9"/>
      <c r="M32" s="9"/>
      <c r="N32" s="9">
        <f t="shared" si="0"/>
        <v>246.92</v>
      </c>
    </row>
    <row r="33" spans="1:14">
      <c r="A33" s="7">
        <v>31</v>
      </c>
      <c r="B33" s="8" t="s">
        <v>81</v>
      </c>
      <c r="C33" s="9">
        <v>72.51</v>
      </c>
      <c r="D33" s="9">
        <v>12.06</v>
      </c>
      <c r="E33" s="9">
        <v>4.86</v>
      </c>
      <c r="F33" s="9"/>
      <c r="G33" s="9"/>
      <c r="H33" s="9"/>
      <c r="I33" s="9"/>
      <c r="J33" s="9"/>
      <c r="K33" s="9"/>
      <c r="L33" s="9"/>
      <c r="M33" s="9"/>
      <c r="N33" s="9">
        <f t="shared" si="0"/>
        <v>89.43</v>
      </c>
    </row>
    <row r="34" spans="1:14">
      <c r="A34" s="7">
        <v>32</v>
      </c>
      <c r="B34" s="8" t="s">
        <v>82</v>
      </c>
      <c r="C34" s="9">
        <v>233.43</v>
      </c>
      <c r="D34" s="9">
        <v>10.8</v>
      </c>
      <c r="E34" s="9">
        <v>8.64</v>
      </c>
      <c r="F34" s="9"/>
      <c r="G34" s="9"/>
      <c r="H34" s="9"/>
      <c r="I34" s="9"/>
      <c r="J34" s="9"/>
      <c r="K34" s="9"/>
      <c r="L34" s="9"/>
      <c r="M34" s="9"/>
      <c r="N34" s="9">
        <f t="shared" si="0"/>
        <v>252.87</v>
      </c>
    </row>
    <row r="35" spans="1:14">
      <c r="A35" s="7">
        <v>33</v>
      </c>
      <c r="B35" s="8" t="s">
        <v>83</v>
      </c>
      <c r="C35" s="9">
        <v>101.84</v>
      </c>
      <c r="D35" s="9"/>
      <c r="E35" s="9"/>
      <c r="F35" s="9"/>
      <c r="G35" s="9"/>
      <c r="H35" s="9"/>
      <c r="I35" s="9"/>
      <c r="J35" s="9"/>
      <c r="K35" s="9"/>
      <c r="L35" s="9"/>
      <c r="M35" s="9"/>
      <c r="N35" s="9">
        <f t="shared" si="0"/>
        <v>101.84</v>
      </c>
    </row>
    <row r="36" spans="1:14">
      <c r="A36" s="7">
        <v>34</v>
      </c>
      <c r="B36" s="8" t="s">
        <v>84</v>
      </c>
      <c r="C36" s="9">
        <v>78.58</v>
      </c>
      <c r="D36" s="9">
        <v>27.2</v>
      </c>
      <c r="E36" s="9">
        <v>6.24</v>
      </c>
      <c r="F36" s="9"/>
      <c r="G36" s="9"/>
      <c r="H36" s="9"/>
      <c r="I36" s="9"/>
      <c r="J36" s="9"/>
      <c r="K36" s="9"/>
      <c r="L36" s="9"/>
      <c r="M36" s="9"/>
      <c r="N36" s="9">
        <f t="shared" si="0"/>
        <v>112.02</v>
      </c>
    </row>
    <row r="37" spans="1:14">
      <c r="A37" s="7">
        <v>35</v>
      </c>
      <c r="B37" s="8" t="s">
        <v>85</v>
      </c>
      <c r="C37" s="9">
        <v>529.37</v>
      </c>
      <c r="D37" s="9">
        <v>42.12</v>
      </c>
      <c r="E37" s="9"/>
      <c r="F37" s="9">
        <f>20.15+16.88</f>
        <v>37.03</v>
      </c>
      <c r="G37" s="9"/>
      <c r="H37" s="9"/>
      <c r="I37" s="9"/>
      <c r="J37" s="9"/>
      <c r="K37" s="9"/>
      <c r="L37" s="9"/>
      <c r="M37" s="9"/>
      <c r="N37" s="9">
        <f t="shared" si="0"/>
        <v>608.52</v>
      </c>
    </row>
    <row r="38" spans="1:14">
      <c r="A38" s="7">
        <v>36</v>
      </c>
      <c r="B38" s="8" t="s">
        <v>86</v>
      </c>
      <c r="C38" s="9">
        <v>876.62</v>
      </c>
      <c r="D38" s="9">
        <v>189.06</v>
      </c>
      <c r="E38" s="9">
        <v>4.09</v>
      </c>
      <c r="F38" s="9"/>
      <c r="G38" s="9">
        <v>3.3</v>
      </c>
      <c r="H38" s="9"/>
      <c r="I38" s="9"/>
      <c r="J38" s="9"/>
      <c r="K38" s="9"/>
      <c r="L38" s="9"/>
      <c r="M38" s="9"/>
      <c r="N38" s="9">
        <f t="shared" si="0"/>
        <v>1073.07</v>
      </c>
    </row>
    <row r="39" spans="1:14">
      <c r="A39" s="7">
        <v>37</v>
      </c>
      <c r="B39" s="8" t="s">
        <v>87</v>
      </c>
      <c r="C39" s="9">
        <v>97.27</v>
      </c>
      <c r="D39" s="9">
        <v>5.4</v>
      </c>
      <c r="E39" s="9">
        <v>4.28</v>
      </c>
      <c r="F39" s="9"/>
      <c r="G39" s="9"/>
      <c r="H39" s="9"/>
      <c r="I39" s="9"/>
      <c r="J39" s="9"/>
      <c r="K39" s="9"/>
      <c r="L39" s="9"/>
      <c r="M39" s="9"/>
      <c r="N39" s="9">
        <f t="shared" si="0"/>
        <v>106.95</v>
      </c>
    </row>
    <row r="40" spans="1:14">
      <c r="A40" s="7">
        <v>38</v>
      </c>
      <c r="B40" s="8" t="s">
        <v>88</v>
      </c>
      <c r="C40" s="9">
        <v>454.2</v>
      </c>
      <c r="D40" s="9">
        <v>14.16</v>
      </c>
      <c r="E40" s="9">
        <v>7.46</v>
      </c>
      <c r="F40" s="9"/>
      <c r="G40" s="9"/>
      <c r="H40" s="9"/>
      <c r="I40" s="9"/>
      <c r="J40" s="9"/>
      <c r="K40" s="9"/>
      <c r="L40" s="9"/>
      <c r="M40" s="9"/>
      <c r="N40" s="9">
        <f t="shared" si="0"/>
        <v>475.82</v>
      </c>
    </row>
    <row r="41" spans="1:14">
      <c r="A41" s="7">
        <v>39</v>
      </c>
      <c r="B41" s="8" t="s">
        <v>89</v>
      </c>
      <c r="C41" s="9">
        <v>129.74</v>
      </c>
      <c r="D41" s="9">
        <v>1.44</v>
      </c>
      <c r="E41" s="9">
        <v>4.84</v>
      </c>
      <c r="F41" s="9">
        <v>67.29</v>
      </c>
      <c r="G41" s="9"/>
      <c r="H41" s="9"/>
      <c r="I41" s="9"/>
      <c r="J41" s="9"/>
      <c r="K41" s="9"/>
      <c r="L41" s="9"/>
      <c r="M41" s="9"/>
      <c r="N41" s="9">
        <f t="shared" si="0"/>
        <v>203.31</v>
      </c>
    </row>
    <row r="42" spans="1:14">
      <c r="A42" s="7">
        <v>40</v>
      </c>
      <c r="B42" s="8" t="s">
        <v>90</v>
      </c>
      <c r="C42" s="9">
        <v>177.73</v>
      </c>
      <c r="D42" s="9"/>
      <c r="E42" s="9">
        <v>8.78</v>
      </c>
      <c r="F42" s="9"/>
      <c r="G42" s="9"/>
      <c r="H42" s="9"/>
      <c r="I42" s="9"/>
      <c r="J42" s="9"/>
      <c r="K42" s="9"/>
      <c r="L42" s="9"/>
      <c r="M42" s="9"/>
      <c r="N42" s="9">
        <f t="shared" si="0"/>
        <v>186.51</v>
      </c>
    </row>
    <row r="43" spans="1:14">
      <c r="A43" s="7">
        <v>41</v>
      </c>
      <c r="B43" s="8" t="s">
        <v>91</v>
      </c>
      <c r="C43" s="9">
        <v>92.74</v>
      </c>
      <c r="D43" s="9">
        <v>3.7</v>
      </c>
      <c r="E43" s="9">
        <v>4.58</v>
      </c>
      <c r="F43" s="9"/>
      <c r="G43" s="9"/>
      <c r="H43" s="9"/>
      <c r="I43" s="9"/>
      <c r="J43" s="9"/>
      <c r="K43" s="9"/>
      <c r="L43" s="9"/>
      <c r="M43" s="9"/>
      <c r="N43" s="9">
        <f t="shared" si="0"/>
        <v>101.02</v>
      </c>
    </row>
    <row r="44" spans="1:14">
      <c r="A44" s="7">
        <v>42</v>
      </c>
      <c r="B44" s="8" t="s">
        <v>92</v>
      </c>
      <c r="C44" s="9">
        <v>583.86</v>
      </c>
      <c r="D44" s="9">
        <v>74.73</v>
      </c>
      <c r="E44" s="9">
        <v>18.27</v>
      </c>
      <c r="F44" s="9"/>
      <c r="G44" s="9"/>
      <c r="H44" s="9"/>
      <c r="I44" s="9"/>
      <c r="J44" s="9"/>
      <c r="K44" s="9"/>
      <c r="L44" s="9"/>
      <c r="M44" s="9"/>
      <c r="N44" s="9">
        <f t="shared" si="0"/>
        <v>676.86</v>
      </c>
    </row>
    <row r="45" spans="1:14">
      <c r="A45" s="7">
        <v>43</v>
      </c>
      <c r="B45" s="8" t="s">
        <v>93</v>
      </c>
      <c r="C45" s="9">
        <v>116.16</v>
      </c>
      <c r="D45" s="9">
        <v>5.92</v>
      </c>
      <c r="E45" s="9">
        <v>4.32</v>
      </c>
      <c r="F45" s="9"/>
      <c r="G45" s="9"/>
      <c r="H45" s="9"/>
      <c r="I45" s="9"/>
      <c r="J45" s="9"/>
      <c r="K45" s="9"/>
      <c r="L45" s="9"/>
      <c r="M45" s="9"/>
      <c r="N45" s="9">
        <f t="shared" si="0"/>
        <v>126.4</v>
      </c>
    </row>
    <row r="46" spans="1:14">
      <c r="A46" s="7">
        <v>44</v>
      </c>
      <c r="B46" s="8" t="s">
        <v>94</v>
      </c>
      <c r="C46" s="9">
        <v>975.25</v>
      </c>
      <c r="D46" s="9">
        <v>17.09</v>
      </c>
      <c r="E46" s="9">
        <v>17.53</v>
      </c>
      <c r="F46" s="9"/>
      <c r="G46" s="9"/>
      <c r="H46" s="9"/>
      <c r="I46" s="9"/>
      <c r="J46" s="9"/>
      <c r="K46" s="9"/>
      <c r="L46" s="9"/>
      <c r="M46" s="9"/>
      <c r="N46" s="9">
        <f t="shared" si="0"/>
        <v>1009.87</v>
      </c>
    </row>
    <row r="47" spans="1:14">
      <c r="A47" s="7">
        <v>45</v>
      </c>
      <c r="B47" s="8" t="s">
        <v>95</v>
      </c>
      <c r="C47" s="9">
        <v>496.88</v>
      </c>
      <c r="D47" s="9">
        <v>46.37</v>
      </c>
      <c r="E47" s="9">
        <v>27.1</v>
      </c>
      <c r="F47" s="9"/>
      <c r="G47" s="9"/>
      <c r="H47" s="9"/>
      <c r="I47" s="9"/>
      <c r="J47" s="9"/>
      <c r="K47" s="9"/>
      <c r="L47" s="9"/>
      <c r="M47" s="9"/>
      <c r="N47" s="9">
        <f t="shared" si="0"/>
        <v>570.35</v>
      </c>
    </row>
    <row r="48" spans="1:14">
      <c r="A48" s="7">
        <v>46</v>
      </c>
      <c r="B48" s="8" t="s">
        <v>96</v>
      </c>
      <c r="C48" s="9">
        <v>283.21</v>
      </c>
      <c r="D48" s="9">
        <v>82.18</v>
      </c>
      <c r="E48" s="9">
        <v>12.22</v>
      </c>
      <c r="F48" s="9"/>
      <c r="G48" s="9"/>
      <c r="H48" s="9"/>
      <c r="I48" s="9"/>
      <c r="J48" s="9"/>
      <c r="K48" s="9"/>
      <c r="L48" s="9"/>
      <c r="M48" s="9"/>
      <c r="N48" s="9">
        <f t="shared" si="0"/>
        <v>377.61</v>
      </c>
    </row>
    <row r="49" spans="1:14">
      <c r="A49" s="7">
        <v>47</v>
      </c>
      <c r="B49" s="8" t="s">
        <v>97</v>
      </c>
      <c r="C49" s="9">
        <v>446.47</v>
      </c>
      <c r="D49" s="9">
        <v>32.76</v>
      </c>
      <c r="E49" s="9">
        <v>6.77</v>
      </c>
      <c r="F49" s="9"/>
      <c r="G49" s="9"/>
      <c r="H49" s="9"/>
      <c r="I49" s="9"/>
      <c r="J49" s="9"/>
      <c r="K49" s="9"/>
      <c r="L49" s="9"/>
      <c r="M49" s="9"/>
      <c r="N49" s="9">
        <f t="shared" si="0"/>
        <v>486</v>
      </c>
    </row>
    <row r="50" spans="1:14">
      <c r="A50" s="7">
        <v>48</v>
      </c>
      <c r="B50" s="8" t="s">
        <v>98</v>
      </c>
      <c r="C50" s="9">
        <v>501.58</v>
      </c>
      <c r="D50" s="9"/>
      <c r="E50" s="9">
        <v>10.45</v>
      </c>
      <c r="F50" s="9"/>
      <c r="G50" s="9"/>
      <c r="H50" s="9"/>
      <c r="I50" s="9"/>
      <c r="J50" s="9"/>
      <c r="K50" s="9"/>
      <c r="L50" s="9">
        <v>21.84</v>
      </c>
      <c r="M50" s="9"/>
      <c r="N50" s="9">
        <f t="shared" si="0"/>
        <v>533.87</v>
      </c>
    </row>
    <row r="51" spans="1:14">
      <c r="A51" s="7">
        <v>49</v>
      </c>
      <c r="B51" s="8" t="s">
        <v>99</v>
      </c>
      <c r="C51" s="9">
        <v>130.91</v>
      </c>
      <c r="D51" s="9"/>
      <c r="E51" s="9"/>
      <c r="F51" s="9"/>
      <c r="G51" s="9"/>
      <c r="H51" s="9"/>
      <c r="I51" s="9"/>
      <c r="J51" s="9"/>
      <c r="K51" s="9"/>
      <c r="L51" s="9"/>
      <c r="M51" s="9"/>
      <c r="N51" s="9">
        <f t="shared" si="0"/>
        <v>130.91</v>
      </c>
    </row>
    <row r="52" spans="1:14">
      <c r="A52" s="7">
        <v>50</v>
      </c>
      <c r="B52" s="8" t="s">
        <v>100</v>
      </c>
      <c r="C52" s="9">
        <v>509.03</v>
      </c>
      <c r="D52" s="9">
        <v>45.96</v>
      </c>
      <c r="E52" s="9">
        <v>37.13</v>
      </c>
      <c r="F52" s="9"/>
      <c r="G52" s="9"/>
      <c r="H52" s="9"/>
      <c r="I52" s="9"/>
      <c r="J52" s="9"/>
      <c r="K52" s="9"/>
      <c r="L52" s="9"/>
      <c r="M52" s="9"/>
      <c r="N52" s="9">
        <f t="shared" si="0"/>
        <v>592.12</v>
      </c>
    </row>
    <row r="53" spans="1:14">
      <c r="A53" s="7">
        <v>51</v>
      </c>
      <c r="B53" s="8" t="s">
        <v>101</v>
      </c>
      <c r="C53" s="9">
        <v>314.37</v>
      </c>
      <c r="D53" s="9">
        <v>44.84</v>
      </c>
      <c r="E53" s="9">
        <v>7.09</v>
      </c>
      <c r="F53" s="9"/>
      <c r="G53" s="9"/>
      <c r="H53" s="9"/>
      <c r="I53" s="9"/>
      <c r="J53" s="9"/>
      <c r="K53" s="9"/>
      <c r="L53" s="9"/>
      <c r="M53" s="9"/>
      <c r="N53" s="9">
        <f t="shared" si="0"/>
        <v>366.3</v>
      </c>
    </row>
    <row r="54" spans="1:14">
      <c r="A54" s="7">
        <v>52</v>
      </c>
      <c r="B54" s="8" t="s">
        <v>102</v>
      </c>
      <c r="C54" s="9">
        <v>117.05</v>
      </c>
      <c r="D54" s="9">
        <v>10.97</v>
      </c>
      <c r="E54" s="9">
        <v>7.35</v>
      </c>
      <c r="F54" s="9">
        <v>44.21</v>
      </c>
      <c r="G54" s="9"/>
      <c r="H54" s="9"/>
      <c r="I54" s="9"/>
      <c r="J54" s="9"/>
      <c r="K54" s="9"/>
      <c r="L54" s="9"/>
      <c r="M54" s="9"/>
      <c r="N54" s="9">
        <f t="shared" si="0"/>
        <v>179.58</v>
      </c>
    </row>
    <row r="55" ht="36" spans="1:14">
      <c r="A55" s="7">
        <v>53</v>
      </c>
      <c r="B55" s="11" t="s">
        <v>103</v>
      </c>
      <c r="C55" s="9">
        <v>21.42</v>
      </c>
      <c r="D55" s="9">
        <v>1.65</v>
      </c>
      <c r="E55" s="9">
        <v>0.82</v>
      </c>
      <c r="F55" s="9">
        <v>9.06</v>
      </c>
      <c r="G55" s="9"/>
      <c r="H55" s="9"/>
      <c r="I55" s="9"/>
      <c r="J55" s="9"/>
      <c r="K55" s="9"/>
      <c r="L55" s="9"/>
      <c r="M55" s="9"/>
      <c r="N55" s="9">
        <f t="shared" si="0"/>
        <v>32.95</v>
      </c>
    </row>
    <row r="56" spans="1:14">
      <c r="A56" s="7">
        <v>54</v>
      </c>
      <c r="B56" s="8" t="s">
        <v>104</v>
      </c>
      <c r="C56" s="9">
        <v>231.63</v>
      </c>
      <c r="D56" s="9">
        <v>12.46</v>
      </c>
      <c r="E56" s="9">
        <v>8.64</v>
      </c>
      <c r="F56" s="9"/>
      <c r="G56" s="9"/>
      <c r="H56" s="9"/>
      <c r="I56" s="9"/>
      <c r="J56" s="9"/>
      <c r="K56" s="9"/>
      <c r="L56" s="9"/>
      <c r="M56" s="9"/>
      <c r="N56" s="9">
        <f t="shared" si="0"/>
        <v>252.73</v>
      </c>
    </row>
    <row r="57" spans="1:14">
      <c r="A57" s="7">
        <v>55</v>
      </c>
      <c r="B57" s="8" t="s">
        <v>105</v>
      </c>
      <c r="C57" s="9">
        <v>489.11</v>
      </c>
      <c r="D57" s="9">
        <v>5.4</v>
      </c>
      <c r="E57" s="9">
        <v>8.93</v>
      </c>
      <c r="F57" s="9"/>
      <c r="G57" s="9"/>
      <c r="H57" s="9"/>
      <c r="I57" s="9"/>
      <c r="J57" s="9"/>
      <c r="K57" s="9"/>
      <c r="L57" s="9"/>
      <c r="M57" s="9"/>
      <c r="N57" s="9">
        <f t="shared" si="0"/>
        <v>503.44</v>
      </c>
    </row>
    <row r="58" ht="28.5" spans="1:14">
      <c r="A58" s="7">
        <v>56</v>
      </c>
      <c r="B58" s="8" t="s">
        <v>106</v>
      </c>
      <c r="C58" s="9">
        <v>322.37</v>
      </c>
      <c r="D58" s="9"/>
      <c r="E58" s="9">
        <v>8.78</v>
      </c>
      <c r="F58" s="9"/>
      <c r="G58" s="9"/>
      <c r="H58" s="9"/>
      <c r="I58" s="9"/>
      <c r="J58" s="9"/>
      <c r="K58" s="9"/>
      <c r="L58" s="9"/>
      <c r="M58" s="9"/>
      <c r="N58" s="9">
        <f t="shared" si="0"/>
        <v>331.15</v>
      </c>
    </row>
    <row r="59" spans="1:14">
      <c r="A59" s="7">
        <v>57</v>
      </c>
      <c r="B59" s="8" t="s">
        <v>107</v>
      </c>
      <c r="C59" s="9">
        <v>97.58</v>
      </c>
      <c r="D59" s="9">
        <v>4.56</v>
      </c>
      <c r="E59" s="9">
        <v>2.3</v>
      </c>
      <c r="F59" s="9"/>
      <c r="G59" s="9"/>
      <c r="H59" s="9"/>
      <c r="I59" s="9"/>
      <c r="J59" s="9"/>
      <c r="K59" s="9"/>
      <c r="L59" s="9"/>
      <c r="M59" s="9"/>
      <c r="N59" s="9">
        <f t="shared" si="0"/>
        <v>104.44</v>
      </c>
    </row>
    <row r="60" spans="1:14">
      <c r="A60" s="7">
        <v>58</v>
      </c>
      <c r="B60" s="8" t="s">
        <v>108</v>
      </c>
      <c r="C60" s="9">
        <v>87.4</v>
      </c>
      <c r="D60" s="9"/>
      <c r="E60" s="9">
        <v>4.32</v>
      </c>
      <c r="F60" s="9"/>
      <c r="G60" s="9"/>
      <c r="H60" s="9"/>
      <c r="I60" s="9"/>
      <c r="J60" s="9"/>
      <c r="K60" s="9"/>
      <c r="L60" s="9"/>
      <c r="M60" s="9"/>
      <c r="N60" s="9">
        <f t="shared" si="0"/>
        <v>91.72</v>
      </c>
    </row>
    <row r="61" spans="1:14">
      <c r="A61" s="7">
        <v>59</v>
      </c>
      <c r="B61" s="8" t="s">
        <v>109</v>
      </c>
      <c r="C61" s="9">
        <v>583.82</v>
      </c>
      <c r="D61" s="9">
        <v>7.86</v>
      </c>
      <c r="E61" s="9">
        <v>10.84</v>
      </c>
      <c r="F61" s="9"/>
      <c r="G61" s="9"/>
      <c r="H61" s="9"/>
      <c r="I61" s="9"/>
      <c r="J61" s="9"/>
      <c r="K61" s="9"/>
      <c r="L61" s="9"/>
      <c r="M61" s="9"/>
      <c r="N61" s="9">
        <f t="shared" si="0"/>
        <v>602.52</v>
      </c>
    </row>
    <row r="62" spans="1:14">
      <c r="A62" s="7">
        <v>60</v>
      </c>
      <c r="B62" s="8" t="s">
        <v>110</v>
      </c>
      <c r="C62" s="9">
        <v>73.03</v>
      </c>
      <c r="D62" s="9">
        <v>14.04</v>
      </c>
      <c r="E62" s="9">
        <v>5.04</v>
      </c>
      <c r="F62" s="9"/>
      <c r="G62" s="9"/>
      <c r="H62" s="9"/>
      <c r="I62" s="9"/>
      <c r="J62" s="9"/>
      <c r="K62" s="9"/>
      <c r="L62" s="9"/>
      <c r="M62" s="9"/>
      <c r="N62" s="9">
        <f t="shared" si="0"/>
        <v>92.11</v>
      </c>
    </row>
    <row r="63" spans="1:14">
      <c r="A63" s="7">
        <v>61</v>
      </c>
      <c r="B63" s="8" t="s">
        <v>111</v>
      </c>
      <c r="C63" s="9">
        <v>628.25</v>
      </c>
      <c r="D63" s="9">
        <v>50.4</v>
      </c>
      <c r="E63" s="9">
        <v>63.88</v>
      </c>
      <c r="F63" s="9">
        <v>134.63</v>
      </c>
      <c r="G63" s="9">
        <v>7.92</v>
      </c>
      <c r="H63" s="9"/>
      <c r="I63" s="9"/>
      <c r="J63" s="9"/>
      <c r="K63" s="9"/>
      <c r="L63" s="9"/>
      <c r="M63" s="9"/>
      <c r="N63" s="9">
        <f t="shared" si="0"/>
        <v>885.08</v>
      </c>
    </row>
    <row r="64" ht="28.5" spans="1:14">
      <c r="A64" s="7">
        <v>62</v>
      </c>
      <c r="B64" s="8" t="s">
        <v>112</v>
      </c>
      <c r="C64" s="9">
        <v>126.42</v>
      </c>
      <c r="D64" s="9">
        <v>599.94</v>
      </c>
      <c r="E64" s="9"/>
      <c r="F64" s="9"/>
      <c r="G64" s="9">
        <f>36.2+52.5</f>
        <v>88.7</v>
      </c>
      <c r="H64" s="9"/>
      <c r="I64" s="9"/>
      <c r="J64" s="9"/>
      <c r="K64" s="9"/>
      <c r="L64" s="9"/>
      <c r="M64" s="9"/>
      <c r="N64" s="9">
        <f t="shared" si="0"/>
        <v>815.06</v>
      </c>
    </row>
    <row r="65" spans="1:14">
      <c r="A65" s="7">
        <v>63</v>
      </c>
      <c r="B65" s="8" t="s">
        <v>113</v>
      </c>
      <c r="C65" s="9">
        <v>420.14</v>
      </c>
      <c r="D65" s="9">
        <v>25.92</v>
      </c>
      <c r="E65" s="9">
        <v>16.56</v>
      </c>
      <c r="F65" s="9"/>
      <c r="G65" s="9"/>
      <c r="H65" s="9"/>
      <c r="I65" s="9"/>
      <c r="J65" s="9"/>
      <c r="K65" s="9"/>
      <c r="L65" s="9"/>
      <c r="M65" s="9"/>
      <c r="N65" s="9">
        <f t="shared" si="0"/>
        <v>462.62</v>
      </c>
    </row>
    <row r="66" spans="1:14">
      <c r="A66" s="7">
        <v>64</v>
      </c>
      <c r="B66" s="8" t="s">
        <v>114</v>
      </c>
      <c r="C66" s="9">
        <v>161.95</v>
      </c>
      <c r="D66" s="9"/>
      <c r="E66" s="9"/>
      <c r="F66" s="9"/>
      <c r="G66" s="9"/>
      <c r="H66" s="9"/>
      <c r="I66" s="9"/>
      <c r="J66" s="9"/>
      <c r="K66" s="9"/>
      <c r="L66" s="9"/>
      <c r="M66" s="9"/>
      <c r="N66" s="9">
        <f t="shared" si="0"/>
        <v>161.95</v>
      </c>
    </row>
    <row r="67" spans="1:14">
      <c r="A67" s="7">
        <v>65</v>
      </c>
      <c r="B67" s="8" t="s">
        <v>115</v>
      </c>
      <c r="C67" s="9">
        <v>239.5</v>
      </c>
      <c r="D67" s="9"/>
      <c r="E67" s="9"/>
      <c r="F67" s="9"/>
      <c r="G67" s="9"/>
      <c r="H67" s="9"/>
      <c r="I67" s="9"/>
      <c r="J67" s="9"/>
      <c r="K67" s="9"/>
      <c r="L67" s="9"/>
      <c r="M67" s="9"/>
      <c r="N67" s="9">
        <f t="shared" ref="N67:N130" si="2">SUM(C67:M67)</f>
        <v>239.5</v>
      </c>
    </row>
    <row r="68" spans="1:14">
      <c r="A68" s="7">
        <v>66</v>
      </c>
      <c r="B68" s="8" t="s">
        <v>116</v>
      </c>
      <c r="C68" s="9">
        <v>77.86</v>
      </c>
      <c r="D68" s="9">
        <v>10.8</v>
      </c>
      <c r="E68" s="9">
        <v>4.14</v>
      </c>
      <c r="F68" s="9"/>
      <c r="G68" s="9"/>
      <c r="H68" s="9"/>
      <c r="I68" s="9"/>
      <c r="J68" s="9"/>
      <c r="K68" s="9"/>
      <c r="L68" s="9"/>
      <c r="M68" s="9"/>
      <c r="N68" s="9">
        <f t="shared" si="2"/>
        <v>92.8</v>
      </c>
    </row>
    <row r="69" spans="1:14">
      <c r="A69" s="7">
        <v>67</v>
      </c>
      <c r="B69" s="8" t="s">
        <v>117</v>
      </c>
      <c r="C69" s="9">
        <v>154.54</v>
      </c>
      <c r="D69" s="9">
        <v>10.44</v>
      </c>
      <c r="E69" s="9">
        <v>9</v>
      </c>
      <c r="F69" s="9"/>
      <c r="G69" s="9"/>
      <c r="H69" s="9"/>
      <c r="I69" s="9"/>
      <c r="J69" s="9"/>
      <c r="K69" s="9"/>
      <c r="L69" s="9"/>
      <c r="M69" s="9"/>
      <c r="N69" s="9">
        <f t="shared" si="2"/>
        <v>173.98</v>
      </c>
    </row>
    <row r="70" spans="1:14">
      <c r="A70" s="7">
        <v>68</v>
      </c>
      <c r="B70" s="8" t="s">
        <v>118</v>
      </c>
      <c r="C70" s="9">
        <v>89.7</v>
      </c>
      <c r="D70" s="9"/>
      <c r="E70" s="9"/>
      <c r="F70" s="9"/>
      <c r="G70" s="9"/>
      <c r="H70" s="9"/>
      <c r="I70" s="9"/>
      <c r="J70" s="9"/>
      <c r="K70" s="9"/>
      <c r="L70" s="9"/>
      <c r="M70" s="9"/>
      <c r="N70" s="9">
        <f t="shared" si="2"/>
        <v>89.7</v>
      </c>
    </row>
    <row r="71" ht="28.5" spans="1:14">
      <c r="A71" s="7">
        <v>69</v>
      </c>
      <c r="B71" s="8" t="s">
        <v>119</v>
      </c>
      <c r="C71" s="9">
        <v>105.25</v>
      </c>
      <c r="D71" s="9"/>
      <c r="E71" s="9"/>
      <c r="F71" s="9"/>
      <c r="G71" s="9"/>
      <c r="H71" s="9"/>
      <c r="I71" s="9"/>
      <c r="J71" s="9"/>
      <c r="K71" s="9"/>
      <c r="L71" s="9"/>
      <c r="M71" s="9"/>
      <c r="N71" s="9">
        <f t="shared" si="2"/>
        <v>105.25</v>
      </c>
    </row>
    <row r="72" spans="1:14">
      <c r="A72" s="7">
        <v>70</v>
      </c>
      <c r="B72" s="8" t="s">
        <v>120</v>
      </c>
      <c r="C72" s="9">
        <v>145.03</v>
      </c>
      <c r="D72" s="9"/>
      <c r="E72" s="9"/>
      <c r="F72" s="9"/>
      <c r="G72" s="9"/>
      <c r="H72" s="9"/>
      <c r="I72" s="9"/>
      <c r="J72" s="9"/>
      <c r="K72" s="9"/>
      <c r="L72" s="9"/>
      <c r="M72" s="9"/>
      <c r="N72" s="9">
        <f t="shared" si="2"/>
        <v>145.03</v>
      </c>
    </row>
    <row r="73" spans="1:14">
      <c r="A73" s="7">
        <v>71</v>
      </c>
      <c r="B73" s="8" t="s">
        <v>121</v>
      </c>
      <c r="C73" s="9">
        <v>187.11</v>
      </c>
      <c r="D73" s="9"/>
      <c r="E73" s="9">
        <v>4.69</v>
      </c>
      <c r="F73" s="9"/>
      <c r="G73" s="9"/>
      <c r="H73" s="9"/>
      <c r="I73" s="9"/>
      <c r="J73" s="9"/>
      <c r="K73" s="9"/>
      <c r="L73" s="9"/>
      <c r="M73" s="9"/>
      <c r="N73" s="9">
        <f t="shared" si="2"/>
        <v>191.8</v>
      </c>
    </row>
    <row r="74" spans="1:14">
      <c r="A74" s="7">
        <v>72</v>
      </c>
      <c r="B74" s="8" t="s">
        <v>122</v>
      </c>
      <c r="C74" s="9">
        <v>330.72</v>
      </c>
      <c r="D74" s="9">
        <v>10.44</v>
      </c>
      <c r="E74" s="9">
        <v>18.33</v>
      </c>
      <c r="F74" s="9"/>
      <c r="G74" s="9"/>
      <c r="H74" s="9"/>
      <c r="I74" s="9"/>
      <c r="J74" s="9"/>
      <c r="K74" s="9"/>
      <c r="L74" s="9"/>
      <c r="M74" s="9"/>
      <c r="N74" s="9">
        <f t="shared" si="2"/>
        <v>359.49</v>
      </c>
    </row>
    <row r="75" spans="1:14">
      <c r="A75" s="7">
        <v>73</v>
      </c>
      <c r="B75" s="8" t="s">
        <v>123</v>
      </c>
      <c r="C75" s="9">
        <v>325.93</v>
      </c>
      <c r="D75" s="9">
        <v>138.44</v>
      </c>
      <c r="E75" s="9">
        <v>9.57</v>
      </c>
      <c r="F75" s="9"/>
      <c r="G75" s="9">
        <v>11.97</v>
      </c>
      <c r="H75" s="9"/>
      <c r="I75" s="9"/>
      <c r="J75" s="9"/>
      <c r="K75" s="9"/>
      <c r="L75" s="9"/>
      <c r="M75" s="9"/>
      <c r="N75" s="9">
        <f t="shared" si="2"/>
        <v>485.91</v>
      </c>
    </row>
    <row r="76" spans="1:14">
      <c r="A76" s="7">
        <v>74</v>
      </c>
      <c r="B76" s="8" t="s">
        <v>124</v>
      </c>
      <c r="C76" s="9">
        <v>571.17</v>
      </c>
      <c r="D76" s="9">
        <v>57.96</v>
      </c>
      <c r="E76" s="9">
        <v>16.24</v>
      </c>
      <c r="F76" s="9">
        <v>21.27</v>
      </c>
      <c r="G76" s="9"/>
      <c r="H76" s="9"/>
      <c r="I76" s="9"/>
      <c r="J76" s="9"/>
      <c r="K76" s="9"/>
      <c r="L76" s="9"/>
      <c r="M76" s="9"/>
      <c r="N76" s="9">
        <f t="shared" si="2"/>
        <v>666.64</v>
      </c>
    </row>
    <row r="77" spans="1:14">
      <c r="A77" s="7">
        <v>75</v>
      </c>
      <c r="B77" s="8" t="s">
        <v>125</v>
      </c>
      <c r="C77" s="9">
        <v>323.97</v>
      </c>
      <c r="D77" s="9">
        <v>70.72</v>
      </c>
      <c r="E77" s="9">
        <v>30.49</v>
      </c>
      <c r="F77" s="9"/>
      <c r="G77" s="9">
        <v>37.5</v>
      </c>
      <c r="H77" s="9">
        <v>8.73</v>
      </c>
      <c r="I77" s="9"/>
      <c r="J77" s="9"/>
      <c r="K77" s="9"/>
      <c r="L77" s="9"/>
      <c r="M77" s="9"/>
      <c r="N77" s="9">
        <f t="shared" si="2"/>
        <v>471.41</v>
      </c>
    </row>
    <row r="78" spans="1:14">
      <c r="A78" s="7">
        <v>76</v>
      </c>
      <c r="B78" s="8" t="s">
        <v>126</v>
      </c>
      <c r="C78" s="9">
        <v>152.36</v>
      </c>
      <c r="D78" s="9"/>
      <c r="E78" s="9">
        <v>9.39</v>
      </c>
      <c r="F78" s="9"/>
      <c r="G78" s="9"/>
      <c r="H78" s="9"/>
      <c r="I78" s="9"/>
      <c r="J78" s="9"/>
      <c r="K78" s="9"/>
      <c r="L78" s="9"/>
      <c r="M78" s="9"/>
      <c r="N78" s="9">
        <f t="shared" si="2"/>
        <v>161.75</v>
      </c>
    </row>
    <row r="79" ht="42.75" spans="1:14">
      <c r="A79" s="7">
        <v>77</v>
      </c>
      <c r="B79" s="8" t="s">
        <v>127</v>
      </c>
      <c r="C79" s="9">
        <v>137.88</v>
      </c>
      <c r="D79" s="9">
        <v>21.73</v>
      </c>
      <c r="E79" s="9">
        <v>11.08</v>
      </c>
      <c r="F79" s="9"/>
      <c r="G79" s="9"/>
      <c r="H79" s="9"/>
      <c r="I79" s="9"/>
      <c r="J79" s="9"/>
      <c r="K79" s="9">
        <v>33.09</v>
      </c>
      <c r="L79" s="9"/>
      <c r="M79" s="9"/>
      <c r="N79" s="9">
        <f t="shared" si="2"/>
        <v>203.78</v>
      </c>
    </row>
    <row r="80" ht="28.5" spans="1:14">
      <c r="A80" s="7">
        <v>78</v>
      </c>
      <c r="B80" s="8" t="s">
        <v>128</v>
      </c>
      <c r="C80" s="9">
        <v>146.44</v>
      </c>
      <c r="D80" s="9">
        <v>1.78</v>
      </c>
      <c r="E80" s="9">
        <v>10.64</v>
      </c>
      <c r="F80" s="9"/>
      <c r="G80" s="9"/>
      <c r="H80" s="9"/>
      <c r="I80" s="9"/>
      <c r="J80" s="9"/>
      <c r="K80" s="9"/>
      <c r="L80" s="9"/>
      <c r="M80" s="9"/>
      <c r="N80" s="9">
        <f t="shared" si="2"/>
        <v>158.86</v>
      </c>
    </row>
    <row r="81" spans="1:14">
      <c r="A81" s="7">
        <v>79</v>
      </c>
      <c r="B81" s="8" t="s">
        <v>129</v>
      </c>
      <c r="C81" s="9">
        <v>484.42</v>
      </c>
      <c r="D81" s="9">
        <v>247.2</v>
      </c>
      <c r="E81" s="9">
        <v>12.58</v>
      </c>
      <c r="F81" s="9"/>
      <c r="G81" s="9">
        <v>47.7</v>
      </c>
      <c r="H81" s="9"/>
      <c r="I81" s="9"/>
      <c r="J81" s="9"/>
      <c r="K81" s="9"/>
      <c r="L81" s="9"/>
      <c r="M81" s="9"/>
      <c r="N81" s="9">
        <f t="shared" si="2"/>
        <v>791.9</v>
      </c>
    </row>
    <row r="82" ht="28.5" spans="1:14">
      <c r="A82" s="7">
        <v>80</v>
      </c>
      <c r="B82" s="8" t="s">
        <v>130</v>
      </c>
      <c r="C82" s="9">
        <v>51.15</v>
      </c>
      <c r="D82" s="9"/>
      <c r="E82" s="9"/>
      <c r="F82" s="9"/>
      <c r="G82" s="9"/>
      <c r="H82" s="9"/>
      <c r="I82" s="9"/>
      <c r="J82" s="9"/>
      <c r="K82" s="9"/>
      <c r="L82" s="9"/>
      <c r="M82" s="9"/>
      <c r="N82" s="9">
        <f t="shared" si="2"/>
        <v>51.15</v>
      </c>
    </row>
    <row r="83" spans="1:14">
      <c r="A83" s="7">
        <v>81</v>
      </c>
      <c r="B83" s="8" t="s">
        <v>131</v>
      </c>
      <c r="C83" s="9">
        <v>585.57</v>
      </c>
      <c r="D83" s="9"/>
      <c r="E83" s="9">
        <v>6.05</v>
      </c>
      <c r="F83" s="9"/>
      <c r="G83" s="9"/>
      <c r="H83" s="9"/>
      <c r="I83" s="9"/>
      <c r="J83" s="9"/>
      <c r="K83" s="9"/>
      <c r="L83" s="9"/>
      <c r="M83" s="9"/>
      <c r="N83" s="9">
        <f t="shared" si="2"/>
        <v>591.62</v>
      </c>
    </row>
    <row r="84" spans="1:14">
      <c r="A84" s="7">
        <v>82</v>
      </c>
      <c r="B84" s="8" t="s">
        <v>132</v>
      </c>
      <c r="C84" s="9">
        <v>122.92</v>
      </c>
      <c r="D84" s="9">
        <v>16.8</v>
      </c>
      <c r="E84" s="9">
        <v>7.35</v>
      </c>
      <c r="F84" s="9"/>
      <c r="G84" s="9"/>
      <c r="H84" s="9"/>
      <c r="I84" s="9"/>
      <c r="J84" s="9"/>
      <c r="K84" s="9"/>
      <c r="L84" s="9"/>
      <c r="M84" s="9"/>
      <c r="N84" s="9">
        <f t="shared" si="2"/>
        <v>147.07</v>
      </c>
    </row>
    <row r="85" spans="1:14">
      <c r="A85" s="7">
        <v>83</v>
      </c>
      <c r="B85" s="8" t="s">
        <v>133</v>
      </c>
      <c r="C85" s="9">
        <v>233.07</v>
      </c>
      <c r="D85" s="9"/>
      <c r="E85" s="9">
        <v>7.27</v>
      </c>
      <c r="F85" s="9">
        <v>87.82</v>
      </c>
      <c r="G85" s="9"/>
      <c r="H85" s="9"/>
      <c r="I85" s="9"/>
      <c r="J85" s="9"/>
      <c r="K85" s="9"/>
      <c r="L85" s="9"/>
      <c r="M85" s="9"/>
      <c r="N85" s="9">
        <f t="shared" si="2"/>
        <v>328.16</v>
      </c>
    </row>
    <row r="86" spans="1:14">
      <c r="A86" s="7">
        <v>84</v>
      </c>
      <c r="B86" s="8" t="s">
        <v>134</v>
      </c>
      <c r="C86" s="9">
        <v>186.43</v>
      </c>
      <c r="D86" s="9">
        <v>15.84</v>
      </c>
      <c r="E86" s="9">
        <v>8.87</v>
      </c>
      <c r="F86" s="9"/>
      <c r="G86" s="9"/>
      <c r="H86" s="9"/>
      <c r="I86" s="9"/>
      <c r="J86" s="9"/>
      <c r="K86" s="9"/>
      <c r="L86" s="9"/>
      <c r="M86" s="9"/>
      <c r="N86" s="9">
        <f t="shared" si="2"/>
        <v>211.14</v>
      </c>
    </row>
    <row r="87" spans="1:14">
      <c r="A87" s="7">
        <v>85</v>
      </c>
      <c r="B87" s="8" t="s">
        <v>135</v>
      </c>
      <c r="C87" s="9">
        <v>459.43</v>
      </c>
      <c r="D87" s="9">
        <v>92.61</v>
      </c>
      <c r="E87" s="9">
        <v>24.16</v>
      </c>
      <c r="F87" s="9"/>
      <c r="G87" s="9"/>
      <c r="H87" s="9"/>
      <c r="I87" s="9"/>
      <c r="J87" s="9"/>
      <c r="K87" s="9"/>
      <c r="L87" s="9"/>
      <c r="M87" s="9"/>
      <c r="N87" s="9">
        <f t="shared" si="2"/>
        <v>576.2</v>
      </c>
    </row>
    <row r="88" spans="1:14">
      <c r="A88" s="7">
        <v>86</v>
      </c>
      <c r="B88" s="8" t="s">
        <v>136</v>
      </c>
      <c r="C88" s="9">
        <v>264.17</v>
      </c>
      <c r="D88" s="9">
        <v>9.36</v>
      </c>
      <c r="E88" s="9">
        <v>21.64</v>
      </c>
      <c r="F88" s="9"/>
      <c r="G88" s="9"/>
      <c r="H88" s="9"/>
      <c r="I88" s="9"/>
      <c r="J88" s="9"/>
      <c r="K88" s="9"/>
      <c r="L88" s="9"/>
      <c r="M88" s="9"/>
      <c r="N88" s="9">
        <f t="shared" si="2"/>
        <v>295.17</v>
      </c>
    </row>
    <row r="89" ht="28.5" spans="1:14">
      <c r="A89" s="7">
        <v>87</v>
      </c>
      <c r="B89" s="8" t="s">
        <v>137</v>
      </c>
      <c r="C89" s="9">
        <v>67.91</v>
      </c>
      <c r="D89" s="9"/>
      <c r="E89" s="9"/>
      <c r="F89" s="9"/>
      <c r="G89" s="9"/>
      <c r="H89" s="9"/>
      <c r="I89" s="9"/>
      <c r="J89" s="9"/>
      <c r="K89" s="9"/>
      <c r="L89" s="9"/>
      <c r="M89" s="9"/>
      <c r="N89" s="9">
        <f t="shared" si="2"/>
        <v>67.91</v>
      </c>
    </row>
    <row r="90" spans="1:14">
      <c r="A90" s="7">
        <v>88</v>
      </c>
      <c r="B90" s="8" t="s">
        <v>138</v>
      </c>
      <c r="C90" s="9">
        <v>447.92</v>
      </c>
      <c r="D90" s="9">
        <v>54.72</v>
      </c>
      <c r="E90" s="9"/>
      <c r="F90" s="9"/>
      <c r="G90" s="9"/>
      <c r="H90" s="9"/>
      <c r="I90" s="9">
        <f>49.35+17</f>
        <v>66.35</v>
      </c>
      <c r="J90" s="9">
        <f>10.08+13.89+0.56</f>
        <v>24.53</v>
      </c>
      <c r="K90" s="9"/>
      <c r="L90" s="9"/>
      <c r="M90" s="9"/>
      <c r="N90" s="9">
        <f t="shared" si="2"/>
        <v>593.52</v>
      </c>
    </row>
    <row r="91" spans="1:14">
      <c r="A91" s="7">
        <v>89</v>
      </c>
      <c r="B91" s="8" t="s">
        <v>139</v>
      </c>
      <c r="C91" s="9">
        <v>85.7</v>
      </c>
      <c r="D91" s="9">
        <v>15.14</v>
      </c>
      <c r="E91" s="9">
        <v>9.94</v>
      </c>
      <c r="F91" s="9"/>
      <c r="G91" s="9"/>
      <c r="H91" s="9"/>
      <c r="I91" s="9"/>
      <c r="J91" s="9"/>
      <c r="K91" s="9"/>
      <c r="L91" s="9"/>
      <c r="M91" s="9"/>
      <c r="N91" s="9">
        <f t="shared" si="2"/>
        <v>110.78</v>
      </c>
    </row>
    <row r="92" spans="1:14">
      <c r="A92" s="7">
        <v>90</v>
      </c>
      <c r="B92" s="8" t="s">
        <v>140</v>
      </c>
      <c r="C92" s="9">
        <v>102.86</v>
      </c>
      <c r="D92" s="9"/>
      <c r="E92" s="9"/>
      <c r="F92" s="9"/>
      <c r="G92" s="9"/>
      <c r="H92" s="9"/>
      <c r="I92" s="9"/>
      <c r="J92" s="9"/>
      <c r="K92" s="9"/>
      <c r="L92" s="9"/>
      <c r="M92" s="9"/>
      <c r="N92" s="9">
        <f t="shared" si="2"/>
        <v>102.86</v>
      </c>
    </row>
    <row r="93" spans="1:14">
      <c r="A93" s="7">
        <v>91</v>
      </c>
      <c r="B93" s="8" t="s">
        <v>141</v>
      </c>
      <c r="C93" s="9">
        <v>619.17</v>
      </c>
      <c r="D93" s="9">
        <v>545.96</v>
      </c>
      <c r="E93" s="9">
        <v>31.19</v>
      </c>
      <c r="F93" s="9"/>
      <c r="G93" s="9"/>
      <c r="H93" s="9"/>
      <c r="I93" s="9"/>
      <c r="J93" s="9"/>
      <c r="K93" s="9"/>
      <c r="L93" s="9"/>
      <c r="M93" s="9"/>
      <c r="N93" s="9">
        <f t="shared" si="2"/>
        <v>1196.32</v>
      </c>
    </row>
    <row r="94" spans="1:14">
      <c r="A94" s="7">
        <v>92</v>
      </c>
      <c r="B94" s="8" t="s">
        <v>142</v>
      </c>
      <c r="C94" s="9">
        <v>90.82</v>
      </c>
      <c r="D94" s="9"/>
      <c r="E94" s="9"/>
      <c r="F94" s="9">
        <v>90.82</v>
      </c>
      <c r="G94" s="9"/>
      <c r="H94" s="9"/>
      <c r="I94" s="9"/>
      <c r="J94" s="9"/>
      <c r="K94" s="9"/>
      <c r="L94" s="9"/>
      <c r="M94" s="9"/>
      <c r="N94" s="9">
        <f t="shared" si="2"/>
        <v>181.64</v>
      </c>
    </row>
    <row r="95" spans="1:14">
      <c r="A95" s="7">
        <v>93</v>
      </c>
      <c r="B95" s="8" t="s">
        <v>143</v>
      </c>
      <c r="C95" s="9">
        <v>336.39</v>
      </c>
      <c r="D95" s="9">
        <v>3.6</v>
      </c>
      <c r="E95" s="9">
        <v>8.64</v>
      </c>
      <c r="F95" s="9"/>
      <c r="G95" s="9"/>
      <c r="H95" s="9"/>
      <c r="I95" s="9"/>
      <c r="J95" s="9"/>
      <c r="K95" s="9"/>
      <c r="L95" s="9"/>
      <c r="M95" s="9"/>
      <c r="N95" s="9">
        <f t="shared" si="2"/>
        <v>348.63</v>
      </c>
    </row>
    <row r="96" spans="1:14">
      <c r="A96" s="7">
        <v>94</v>
      </c>
      <c r="B96" s="8" t="s">
        <v>144</v>
      </c>
      <c r="C96" s="9">
        <v>795.39</v>
      </c>
      <c r="D96" s="9">
        <v>163.64</v>
      </c>
      <c r="E96" s="9">
        <v>36.4</v>
      </c>
      <c r="F96" s="9"/>
      <c r="G96" s="9"/>
      <c r="H96" s="9"/>
      <c r="I96" s="9"/>
      <c r="J96" s="9"/>
      <c r="K96" s="9"/>
      <c r="L96" s="9"/>
      <c r="M96" s="9"/>
      <c r="N96" s="9">
        <f t="shared" si="2"/>
        <v>995.43</v>
      </c>
    </row>
    <row r="97" spans="1:14">
      <c r="A97" s="7">
        <v>95</v>
      </c>
      <c r="B97" s="8" t="s">
        <v>145</v>
      </c>
      <c r="C97" s="9">
        <v>102.96</v>
      </c>
      <c r="D97" s="9"/>
      <c r="E97" s="9"/>
      <c r="F97" s="9"/>
      <c r="G97" s="9"/>
      <c r="H97" s="9"/>
      <c r="I97" s="9"/>
      <c r="J97" s="9"/>
      <c r="K97" s="9"/>
      <c r="L97" s="9"/>
      <c r="M97" s="9"/>
      <c r="N97" s="9">
        <f t="shared" si="2"/>
        <v>102.96</v>
      </c>
    </row>
    <row r="98" spans="1:14">
      <c r="A98" s="7">
        <v>96</v>
      </c>
      <c r="B98" s="8" t="s">
        <v>146</v>
      </c>
      <c r="C98" s="9">
        <v>343.28</v>
      </c>
      <c r="D98" s="9">
        <v>12.25</v>
      </c>
      <c r="E98" s="9">
        <v>5.7</v>
      </c>
      <c r="F98" s="9"/>
      <c r="G98" s="9">
        <v>14</v>
      </c>
      <c r="H98" s="9"/>
      <c r="I98" s="9"/>
      <c r="J98" s="9"/>
      <c r="K98" s="9"/>
      <c r="L98" s="9"/>
      <c r="M98" s="9"/>
      <c r="N98" s="9">
        <f t="shared" si="2"/>
        <v>375.23</v>
      </c>
    </row>
    <row r="99" spans="1:14">
      <c r="A99" s="7">
        <v>97</v>
      </c>
      <c r="B99" s="8" t="s">
        <v>147</v>
      </c>
      <c r="C99" s="9">
        <v>51.7</v>
      </c>
      <c r="D99" s="9">
        <v>11.2</v>
      </c>
      <c r="E99" s="9">
        <v>6.62</v>
      </c>
      <c r="F99" s="9"/>
      <c r="G99" s="9"/>
      <c r="H99" s="9"/>
      <c r="I99" s="9"/>
      <c r="J99" s="9"/>
      <c r="K99" s="9"/>
      <c r="L99" s="9"/>
      <c r="M99" s="9"/>
      <c r="N99" s="9">
        <f t="shared" si="2"/>
        <v>69.52</v>
      </c>
    </row>
    <row r="100" spans="1:14">
      <c r="A100" s="7">
        <v>98</v>
      </c>
      <c r="B100" s="8" t="s">
        <v>148</v>
      </c>
      <c r="C100" s="9">
        <v>225.78</v>
      </c>
      <c r="D100" s="9">
        <v>35.28</v>
      </c>
      <c r="E100" s="9">
        <v>6.55</v>
      </c>
      <c r="F100" s="9"/>
      <c r="G100" s="9"/>
      <c r="H100" s="9"/>
      <c r="I100" s="9"/>
      <c r="J100" s="9"/>
      <c r="K100" s="9"/>
      <c r="L100" s="9"/>
      <c r="M100" s="9"/>
      <c r="N100" s="9">
        <f t="shared" si="2"/>
        <v>267.61</v>
      </c>
    </row>
    <row r="101" spans="1:14">
      <c r="A101" s="7">
        <v>99</v>
      </c>
      <c r="B101" s="8" t="s">
        <v>149</v>
      </c>
      <c r="C101" s="9">
        <v>230.87</v>
      </c>
      <c r="D101" s="9">
        <v>35.04</v>
      </c>
      <c r="E101" s="9">
        <v>8.78</v>
      </c>
      <c r="F101" s="9"/>
      <c r="G101" s="9"/>
      <c r="H101" s="9"/>
      <c r="I101" s="9"/>
      <c r="J101" s="9"/>
      <c r="K101" s="9"/>
      <c r="L101" s="9"/>
      <c r="M101" s="9"/>
      <c r="N101" s="9">
        <f t="shared" si="2"/>
        <v>274.69</v>
      </c>
    </row>
    <row r="102" spans="1:14">
      <c r="A102" s="7">
        <v>100</v>
      </c>
      <c r="B102" s="8" t="s">
        <v>150</v>
      </c>
      <c r="C102" s="9">
        <v>597.59</v>
      </c>
      <c r="D102" s="9">
        <v>125.3</v>
      </c>
      <c r="E102" s="9">
        <v>8.64</v>
      </c>
      <c r="F102" s="9"/>
      <c r="G102" s="9"/>
      <c r="H102" s="9"/>
      <c r="I102" s="9"/>
      <c r="J102" s="9"/>
      <c r="K102" s="9"/>
      <c r="L102" s="9"/>
      <c r="M102" s="9"/>
      <c r="N102" s="9">
        <f t="shared" si="2"/>
        <v>731.53</v>
      </c>
    </row>
    <row r="103" ht="28.5" spans="1:14">
      <c r="A103" s="7">
        <v>101</v>
      </c>
      <c r="B103" s="8" t="s">
        <v>151</v>
      </c>
      <c r="C103" s="9">
        <v>17.33</v>
      </c>
      <c r="D103" s="9">
        <v>52.92</v>
      </c>
      <c r="E103" s="9"/>
      <c r="F103" s="9"/>
      <c r="G103" s="9"/>
      <c r="H103" s="9"/>
      <c r="I103" s="9"/>
      <c r="J103" s="9"/>
      <c r="K103" s="9"/>
      <c r="L103" s="9"/>
      <c r="M103" s="9"/>
      <c r="N103" s="9">
        <f t="shared" si="2"/>
        <v>70.25</v>
      </c>
    </row>
    <row r="104" ht="28.5" spans="1:14">
      <c r="A104" s="7">
        <v>102</v>
      </c>
      <c r="B104" s="8" t="s">
        <v>152</v>
      </c>
      <c r="C104" s="9">
        <v>86.32</v>
      </c>
      <c r="D104" s="9">
        <v>18.72</v>
      </c>
      <c r="E104" s="9">
        <v>2.7</v>
      </c>
      <c r="F104" s="9"/>
      <c r="G104" s="9"/>
      <c r="H104" s="9"/>
      <c r="I104" s="9"/>
      <c r="J104" s="9"/>
      <c r="K104" s="9"/>
      <c r="L104" s="9"/>
      <c r="M104" s="9"/>
      <c r="N104" s="9">
        <f t="shared" si="2"/>
        <v>107.74</v>
      </c>
    </row>
    <row r="105" spans="1:14">
      <c r="A105" s="7">
        <v>103</v>
      </c>
      <c r="B105" s="8" t="s">
        <v>153</v>
      </c>
      <c r="C105" s="9">
        <v>66.13</v>
      </c>
      <c r="D105" s="9">
        <v>11.55</v>
      </c>
      <c r="E105" s="9">
        <v>7.7</v>
      </c>
      <c r="F105" s="9"/>
      <c r="G105" s="9"/>
      <c r="H105" s="9"/>
      <c r="I105" s="9"/>
      <c r="J105" s="9"/>
      <c r="K105" s="9"/>
      <c r="L105" s="9"/>
      <c r="M105" s="9"/>
      <c r="N105" s="9">
        <f t="shared" si="2"/>
        <v>85.38</v>
      </c>
    </row>
    <row r="106" spans="1:14">
      <c r="A106" s="7">
        <v>104</v>
      </c>
      <c r="B106" s="8" t="s">
        <v>154</v>
      </c>
      <c r="C106" s="9">
        <v>354.7</v>
      </c>
      <c r="D106" s="9">
        <v>116</v>
      </c>
      <c r="E106" s="9">
        <v>18.69</v>
      </c>
      <c r="F106" s="9"/>
      <c r="G106" s="9"/>
      <c r="H106" s="9"/>
      <c r="I106" s="9"/>
      <c r="J106" s="9"/>
      <c r="K106" s="9"/>
      <c r="L106" s="9"/>
      <c r="M106" s="9"/>
      <c r="N106" s="9">
        <f t="shared" si="2"/>
        <v>489.39</v>
      </c>
    </row>
    <row r="107" ht="28.5" spans="1:14">
      <c r="A107" s="7">
        <v>105</v>
      </c>
      <c r="B107" s="8" t="s">
        <v>155</v>
      </c>
      <c r="C107" s="9">
        <v>821.53</v>
      </c>
      <c r="D107" s="9">
        <v>237.86</v>
      </c>
      <c r="E107" s="9">
        <v>6.3</v>
      </c>
      <c r="F107" s="9"/>
      <c r="G107" s="9"/>
      <c r="H107" s="9"/>
      <c r="I107" s="9"/>
      <c r="J107" s="9"/>
      <c r="K107" s="9"/>
      <c r="L107" s="9"/>
      <c r="M107" s="9"/>
      <c r="N107" s="9">
        <f t="shared" si="2"/>
        <v>1065.69</v>
      </c>
    </row>
    <row r="108" spans="1:14">
      <c r="A108" s="7">
        <v>106</v>
      </c>
      <c r="B108" s="8" t="s">
        <v>156</v>
      </c>
      <c r="C108" s="9">
        <v>52.36</v>
      </c>
      <c r="D108" s="9">
        <v>3.15</v>
      </c>
      <c r="E108" s="9">
        <v>6.62</v>
      </c>
      <c r="F108" s="9"/>
      <c r="G108" s="9"/>
      <c r="H108" s="9"/>
      <c r="I108" s="9"/>
      <c r="J108" s="9"/>
      <c r="K108" s="9"/>
      <c r="L108" s="9"/>
      <c r="M108" s="9"/>
      <c r="N108" s="9">
        <f t="shared" si="2"/>
        <v>62.13</v>
      </c>
    </row>
    <row r="109" spans="1:14">
      <c r="A109" s="7">
        <v>107</v>
      </c>
      <c r="B109" s="8" t="s">
        <v>157</v>
      </c>
      <c r="C109" s="9">
        <v>102.96</v>
      </c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>
        <f t="shared" si="2"/>
        <v>102.96</v>
      </c>
    </row>
    <row r="110" ht="28.5" spans="1:14">
      <c r="A110" s="7">
        <v>108</v>
      </c>
      <c r="B110" s="8" t="s">
        <v>158</v>
      </c>
      <c r="C110" s="9">
        <v>15.17</v>
      </c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>
        <f t="shared" si="2"/>
        <v>15.17</v>
      </c>
    </row>
    <row r="111" spans="1:14">
      <c r="A111" s="7">
        <v>109</v>
      </c>
      <c r="B111" s="8" t="s">
        <v>159</v>
      </c>
      <c r="C111" s="9">
        <v>299.49</v>
      </c>
      <c r="D111" s="9"/>
      <c r="E111" s="9">
        <v>4.32</v>
      </c>
      <c r="F111" s="9"/>
      <c r="G111" s="9"/>
      <c r="H111" s="9"/>
      <c r="I111" s="9"/>
      <c r="J111" s="9"/>
      <c r="K111" s="9"/>
      <c r="L111" s="9"/>
      <c r="M111" s="9"/>
      <c r="N111" s="9">
        <f t="shared" si="2"/>
        <v>303.81</v>
      </c>
    </row>
    <row r="112" ht="28.5" spans="1:14">
      <c r="A112" s="7">
        <v>110</v>
      </c>
      <c r="B112" s="8" t="s">
        <v>160</v>
      </c>
      <c r="C112" s="9">
        <v>56.39</v>
      </c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>
        <f t="shared" si="2"/>
        <v>56.39</v>
      </c>
    </row>
    <row r="113" spans="1:14">
      <c r="A113" s="7">
        <v>111</v>
      </c>
      <c r="B113" s="8" t="s">
        <v>161</v>
      </c>
      <c r="C113" s="9">
        <v>423.27</v>
      </c>
      <c r="D113" s="9"/>
      <c r="E113" s="9">
        <v>9.25</v>
      </c>
      <c r="F113" s="9"/>
      <c r="G113" s="9"/>
      <c r="H113" s="9"/>
      <c r="I113" s="9"/>
      <c r="J113" s="9"/>
      <c r="K113" s="9"/>
      <c r="L113" s="9">
        <v>21.84</v>
      </c>
      <c r="M113" s="9"/>
      <c r="N113" s="9">
        <f t="shared" si="2"/>
        <v>454.36</v>
      </c>
    </row>
    <row r="114" spans="1:14">
      <c r="A114" s="7">
        <v>112</v>
      </c>
      <c r="B114" s="8" t="s">
        <v>162</v>
      </c>
      <c r="C114" s="9">
        <v>51.5</v>
      </c>
      <c r="D114" s="9">
        <v>12.12</v>
      </c>
      <c r="E114" s="9">
        <v>6.65</v>
      </c>
      <c r="F114" s="9"/>
      <c r="G114" s="9"/>
      <c r="H114" s="9"/>
      <c r="I114" s="9"/>
      <c r="J114" s="9"/>
      <c r="K114" s="9"/>
      <c r="L114" s="9"/>
      <c r="M114" s="9"/>
      <c r="N114" s="9">
        <f t="shared" si="2"/>
        <v>70.27</v>
      </c>
    </row>
    <row r="115" ht="28.5" spans="1:14">
      <c r="A115" s="7">
        <v>113</v>
      </c>
      <c r="B115" s="8" t="s">
        <v>163</v>
      </c>
      <c r="C115" s="9">
        <v>126.38</v>
      </c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>
        <f t="shared" si="2"/>
        <v>126.38</v>
      </c>
    </row>
    <row r="116" spans="1:14">
      <c r="A116" s="7">
        <v>114</v>
      </c>
      <c r="B116" s="8" t="s">
        <v>164</v>
      </c>
      <c r="C116" s="9">
        <v>171.18</v>
      </c>
      <c r="D116" s="9">
        <v>9.9</v>
      </c>
      <c r="E116" s="9"/>
      <c r="F116" s="9"/>
      <c r="G116" s="9"/>
      <c r="H116" s="9"/>
      <c r="I116" s="9"/>
      <c r="J116" s="9"/>
      <c r="K116" s="9"/>
      <c r="L116" s="9">
        <v>38.84</v>
      </c>
      <c r="M116" s="9"/>
      <c r="N116" s="9">
        <f t="shared" si="2"/>
        <v>219.92</v>
      </c>
    </row>
    <row r="117" spans="1:14">
      <c r="A117" s="7">
        <v>115</v>
      </c>
      <c r="B117" s="8" t="s">
        <v>165</v>
      </c>
      <c r="C117" s="9">
        <v>581.47</v>
      </c>
      <c r="D117" s="9">
        <v>583.26</v>
      </c>
      <c r="E117" s="9"/>
      <c r="F117" s="9"/>
      <c r="G117" s="9">
        <v>165.55</v>
      </c>
      <c r="H117" s="9"/>
      <c r="I117" s="9">
        <v>43.29</v>
      </c>
      <c r="J117" s="9"/>
      <c r="K117" s="9"/>
      <c r="L117" s="9"/>
      <c r="M117" s="9"/>
      <c r="N117" s="9">
        <f t="shared" si="2"/>
        <v>1373.57</v>
      </c>
    </row>
    <row r="118" spans="1:14">
      <c r="A118" s="7">
        <v>116</v>
      </c>
      <c r="B118" s="8" t="s">
        <v>166</v>
      </c>
      <c r="C118" s="9">
        <v>102.96</v>
      </c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>
        <f t="shared" si="2"/>
        <v>102.96</v>
      </c>
    </row>
    <row r="119" spans="1:14">
      <c r="A119" s="7">
        <v>117</v>
      </c>
      <c r="B119" s="8" t="s">
        <v>167</v>
      </c>
      <c r="C119" s="9">
        <v>104.68</v>
      </c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>
        <f t="shared" si="2"/>
        <v>104.68</v>
      </c>
    </row>
    <row r="120" ht="28.5" spans="1:14">
      <c r="A120" s="7">
        <v>118</v>
      </c>
      <c r="B120" s="8" t="s">
        <v>168</v>
      </c>
      <c r="C120" s="9">
        <v>42.8</v>
      </c>
      <c r="D120" s="9">
        <v>26.67</v>
      </c>
      <c r="E120" s="9">
        <v>4.41</v>
      </c>
      <c r="F120" s="9"/>
      <c r="G120" s="9"/>
      <c r="H120" s="9"/>
      <c r="I120" s="9"/>
      <c r="J120" s="9"/>
      <c r="K120" s="9"/>
      <c r="L120" s="9"/>
      <c r="M120" s="9"/>
      <c r="N120" s="9">
        <f t="shared" si="2"/>
        <v>73.88</v>
      </c>
    </row>
    <row r="121" spans="1:14">
      <c r="A121" s="7">
        <v>119</v>
      </c>
      <c r="B121" s="8" t="s">
        <v>169</v>
      </c>
      <c r="C121" s="9">
        <v>241.41</v>
      </c>
      <c r="D121" s="9">
        <v>57.03</v>
      </c>
      <c r="E121" s="9">
        <v>4.2</v>
      </c>
      <c r="F121" s="9"/>
      <c r="G121" s="9">
        <v>12.92</v>
      </c>
      <c r="H121" s="9"/>
      <c r="I121" s="9"/>
      <c r="J121" s="9"/>
      <c r="K121" s="9"/>
      <c r="L121" s="9"/>
      <c r="M121" s="9"/>
      <c r="N121" s="9">
        <f t="shared" si="2"/>
        <v>315.56</v>
      </c>
    </row>
    <row r="122" spans="1:14">
      <c r="A122" s="7">
        <v>120</v>
      </c>
      <c r="B122" s="8" t="s">
        <v>170</v>
      </c>
      <c r="C122" s="9">
        <v>130.91</v>
      </c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>
        <f t="shared" si="2"/>
        <v>130.91</v>
      </c>
    </row>
    <row r="123" spans="1:14">
      <c r="A123" s="7">
        <v>121</v>
      </c>
      <c r="B123" s="8" t="s">
        <v>171</v>
      </c>
      <c r="C123" s="9">
        <v>167.56</v>
      </c>
      <c r="D123" s="9"/>
      <c r="E123" s="9"/>
      <c r="F123" s="9">
        <v>23.38</v>
      </c>
      <c r="G123" s="9"/>
      <c r="H123" s="9"/>
      <c r="I123" s="9"/>
      <c r="J123" s="9"/>
      <c r="K123" s="9"/>
      <c r="L123" s="9"/>
      <c r="M123" s="9"/>
      <c r="N123" s="9">
        <f t="shared" si="2"/>
        <v>190.94</v>
      </c>
    </row>
    <row r="124" spans="1:14">
      <c r="A124" s="7">
        <v>122</v>
      </c>
      <c r="B124" s="8" t="s">
        <v>172</v>
      </c>
      <c r="C124" s="9">
        <v>102.96</v>
      </c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>
        <f t="shared" si="2"/>
        <v>102.96</v>
      </c>
    </row>
    <row r="125" ht="28.5" spans="1:14">
      <c r="A125" s="7">
        <v>123</v>
      </c>
      <c r="B125" s="8" t="s">
        <v>173</v>
      </c>
      <c r="C125" s="9">
        <v>15.17</v>
      </c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>
        <f t="shared" si="2"/>
        <v>15.17</v>
      </c>
    </row>
    <row r="126" spans="1:14">
      <c r="A126" s="7">
        <v>124</v>
      </c>
      <c r="B126" s="8" t="s">
        <v>174</v>
      </c>
      <c r="C126" s="9">
        <v>237.38</v>
      </c>
      <c r="D126" s="9">
        <v>31.61</v>
      </c>
      <c r="E126" s="9">
        <v>6.55</v>
      </c>
      <c r="F126" s="9"/>
      <c r="G126" s="9"/>
      <c r="H126" s="9"/>
      <c r="I126" s="9"/>
      <c r="J126" s="9"/>
      <c r="K126" s="9"/>
      <c r="L126" s="9"/>
      <c r="M126" s="9"/>
      <c r="N126" s="9">
        <f t="shared" si="2"/>
        <v>275.54</v>
      </c>
    </row>
    <row r="127" ht="42.75" spans="1:14">
      <c r="A127" s="7">
        <v>125</v>
      </c>
      <c r="B127" s="8" t="s">
        <v>175</v>
      </c>
      <c r="C127" s="9">
        <v>15.17</v>
      </c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>
        <f t="shared" si="2"/>
        <v>15.17</v>
      </c>
    </row>
    <row r="128" spans="1:14">
      <c r="A128" s="7">
        <v>126</v>
      </c>
      <c r="B128" s="8" t="s">
        <v>176</v>
      </c>
      <c r="C128" s="9">
        <v>893.54</v>
      </c>
      <c r="D128" s="9">
        <v>63.36</v>
      </c>
      <c r="E128" s="9">
        <v>10.94</v>
      </c>
      <c r="F128" s="9"/>
      <c r="G128" s="9"/>
      <c r="H128" s="9"/>
      <c r="I128" s="9"/>
      <c r="J128" s="9"/>
      <c r="K128" s="9"/>
      <c r="L128" s="9"/>
      <c r="M128" s="9"/>
      <c r="N128" s="9">
        <f t="shared" si="2"/>
        <v>967.84</v>
      </c>
    </row>
    <row r="129" spans="1:14">
      <c r="A129" s="7">
        <v>127</v>
      </c>
      <c r="B129" s="8" t="s">
        <v>177</v>
      </c>
      <c r="C129" s="9">
        <v>228.1</v>
      </c>
      <c r="D129" s="9">
        <v>36</v>
      </c>
      <c r="E129" s="9">
        <v>6.55</v>
      </c>
      <c r="F129" s="9"/>
      <c r="G129" s="9"/>
      <c r="H129" s="9"/>
      <c r="I129" s="9"/>
      <c r="J129" s="9"/>
      <c r="K129" s="9"/>
      <c r="L129" s="9"/>
      <c r="M129" s="9"/>
      <c r="N129" s="9">
        <f t="shared" si="2"/>
        <v>270.65</v>
      </c>
    </row>
    <row r="130" spans="1:14">
      <c r="A130" s="7">
        <v>128</v>
      </c>
      <c r="B130" s="8" t="s">
        <v>178</v>
      </c>
      <c r="C130" s="9">
        <v>816.06</v>
      </c>
      <c r="D130" s="9">
        <v>89.28</v>
      </c>
      <c r="E130" s="9">
        <v>14.26</v>
      </c>
      <c r="F130" s="9"/>
      <c r="G130" s="9"/>
      <c r="H130" s="9"/>
      <c r="I130" s="9"/>
      <c r="J130" s="9"/>
      <c r="K130" s="9"/>
      <c r="L130" s="9"/>
      <c r="M130" s="9"/>
      <c r="N130" s="9">
        <f t="shared" si="2"/>
        <v>919.6</v>
      </c>
    </row>
    <row r="131" spans="1:14">
      <c r="A131" s="7">
        <v>129</v>
      </c>
      <c r="B131" s="8" t="s">
        <v>179</v>
      </c>
      <c r="C131" s="9">
        <v>261.31</v>
      </c>
      <c r="D131" s="9">
        <v>16.96</v>
      </c>
      <c r="E131" s="9">
        <v>7.95</v>
      </c>
      <c r="F131" s="9"/>
      <c r="G131" s="9">
        <v>13.8</v>
      </c>
      <c r="H131" s="9"/>
      <c r="I131" s="9"/>
      <c r="J131" s="9"/>
      <c r="K131" s="9"/>
      <c r="L131" s="9"/>
      <c r="M131" s="9"/>
      <c r="N131" s="9">
        <f t="shared" ref="N131:N140" si="3">SUM(C131:M131)</f>
        <v>300.02</v>
      </c>
    </row>
    <row r="132" spans="1:14">
      <c r="A132" s="7">
        <v>130</v>
      </c>
      <c r="B132" s="8" t="s">
        <v>180</v>
      </c>
      <c r="C132" s="9">
        <v>329.08</v>
      </c>
      <c r="D132" s="9"/>
      <c r="E132" s="9">
        <v>8.05</v>
      </c>
      <c r="F132" s="9"/>
      <c r="G132" s="9"/>
      <c r="H132" s="9"/>
      <c r="I132" s="9"/>
      <c r="J132" s="9"/>
      <c r="K132" s="9"/>
      <c r="L132" s="9"/>
      <c r="M132" s="9"/>
      <c r="N132" s="9">
        <f t="shared" si="3"/>
        <v>337.13</v>
      </c>
    </row>
    <row r="133" spans="1:14">
      <c r="A133" s="7">
        <v>131</v>
      </c>
      <c r="B133" s="8" t="s">
        <v>181</v>
      </c>
      <c r="C133" s="9">
        <v>846.99</v>
      </c>
      <c r="D133" s="9">
        <v>483.15</v>
      </c>
      <c r="E133" s="9"/>
      <c r="F133" s="9"/>
      <c r="G133" s="9">
        <v>183.6</v>
      </c>
      <c r="H133" s="9"/>
      <c r="I133" s="9"/>
      <c r="J133" s="9"/>
      <c r="K133" s="9"/>
      <c r="L133" s="9"/>
      <c r="M133" s="9">
        <v>28</v>
      </c>
      <c r="N133" s="9">
        <f t="shared" si="3"/>
        <v>1541.74</v>
      </c>
    </row>
    <row r="134" spans="1:14">
      <c r="A134" s="7">
        <v>132</v>
      </c>
      <c r="B134" s="8" t="s">
        <v>182</v>
      </c>
      <c r="C134" s="9">
        <v>282.35</v>
      </c>
      <c r="D134" s="9">
        <v>11.16</v>
      </c>
      <c r="E134" s="9">
        <v>8.28</v>
      </c>
      <c r="F134" s="9"/>
      <c r="G134" s="9"/>
      <c r="H134" s="9"/>
      <c r="I134" s="9"/>
      <c r="J134" s="9"/>
      <c r="K134" s="9"/>
      <c r="L134" s="9"/>
      <c r="M134" s="9"/>
      <c r="N134" s="9">
        <f t="shared" si="3"/>
        <v>301.79</v>
      </c>
    </row>
    <row r="135" spans="1:14">
      <c r="A135" s="7">
        <v>133</v>
      </c>
      <c r="B135" s="8" t="s">
        <v>183</v>
      </c>
      <c r="C135" s="9">
        <v>823.35</v>
      </c>
      <c r="D135" s="9">
        <v>269.06</v>
      </c>
      <c r="E135" s="9">
        <v>30.26</v>
      </c>
      <c r="F135" s="9">
        <v>351.52</v>
      </c>
      <c r="G135" s="9">
        <v>48.19</v>
      </c>
      <c r="H135" s="9"/>
      <c r="I135" s="9"/>
      <c r="J135" s="9"/>
      <c r="K135" s="9"/>
      <c r="L135" s="9"/>
      <c r="M135" s="9"/>
      <c r="N135" s="9">
        <f t="shared" si="3"/>
        <v>1522.38</v>
      </c>
    </row>
    <row r="136" spans="1:14">
      <c r="A136" s="7">
        <v>134</v>
      </c>
      <c r="B136" s="8" t="s">
        <v>184</v>
      </c>
      <c r="C136" s="9">
        <v>484.57</v>
      </c>
      <c r="D136" s="9">
        <v>73.98</v>
      </c>
      <c r="E136" s="9">
        <v>13.25</v>
      </c>
      <c r="F136" s="9">
        <v>9.38</v>
      </c>
      <c r="G136" s="9"/>
      <c r="H136" s="9"/>
      <c r="I136" s="9"/>
      <c r="J136" s="9"/>
      <c r="K136" s="9"/>
      <c r="L136" s="9"/>
      <c r="M136" s="9"/>
      <c r="N136" s="9">
        <f t="shared" si="3"/>
        <v>581.18</v>
      </c>
    </row>
    <row r="137" spans="1:14">
      <c r="A137" s="7">
        <v>135</v>
      </c>
      <c r="B137" s="8" t="s">
        <v>185</v>
      </c>
      <c r="C137" s="9">
        <v>213.16</v>
      </c>
      <c r="D137" s="9">
        <v>20.88</v>
      </c>
      <c r="E137" s="9">
        <v>4.37</v>
      </c>
      <c r="F137" s="9"/>
      <c r="G137" s="9"/>
      <c r="H137" s="9"/>
      <c r="I137" s="9"/>
      <c r="J137" s="9"/>
      <c r="K137" s="9"/>
      <c r="L137" s="9"/>
      <c r="M137" s="9"/>
      <c r="N137" s="9">
        <f t="shared" si="3"/>
        <v>238.41</v>
      </c>
    </row>
    <row r="138" spans="1:14">
      <c r="A138" s="7">
        <v>136</v>
      </c>
      <c r="B138" s="8" t="s">
        <v>186</v>
      </c>
      <c r="C138" s="9">
        <v>421.05</v>
      </c>
      <c r="D138" s="9">
        <v>62.1</v>
      </c>
      <c r="E138" s="9"/>
      <c r="F138" s="9"/>
      <c r="G138" s="9"/>
      <c r="H138" s="9"/>
      <c r="I138" s="9"/>
      <c r="J138" s="9"/>
      <c r="K138" s="9"/>
      <c r="L138" s="9"/>
      <c r="M138" s="9"/>
      <c r="N138" s="9">
        <f t="shared" si="3"/>
        <v>483.15</v>
      </c>
    </row>
    <row r="139" spans="1:14">
      <c r="A139" s="7">
        <v>137</v>
      </c>
      <c r="B139" s="8" t="s">
        <v>187</v>
      </c>
      <c r="C139" s="9">
        <v>65.32</v>
      </c>
      <c r="D139" s="9">
        <v>20.52</v>
      </c>
      <c r="E139" s="9">
        <v>5.67</v>
      </c>
      <c r="F139" s="9"/>
      <c r="G139" s="9"/>
      <c r="H139" s="9"/>
      <c r="I139" s="9"/>
      <c r="J139" s="9"/>
      <c r="K139" s="9"/>
      <c r="L139" s="9"/>
      <c r="M139" s="9"/>
      <c r="N139" s="9">
        <f t="shared" si="3"/>
        <v>91.51</v>
      </c>
    </row>
    <row r="140" spans="1:14">
      <c r="A140" s="7">
        <v>138</v>
      </c>
      <c r="B140" s="8" t="s">
        <v>188</v>
      </c>
      <c r="C140" s="9">
        <v>229.34</v>
      </c>
      <c r="D140" s="9">
        <v>36</v>
      </c>
      <c r="E140" s="9">
        <v>6.55</v>
      </c>
      <c r="F140" s="9"/>
      <c r="G140" s="9"/>
      <c r="H140" s="9"/>
      <c r="I140" s="9"/>
      <c r="J140" s="9"/>
      <c r="K140" s="9"/>
      <c r="L140" s="9"/>
      <c r="M140" s="9"/>
      <c r="N140" s="9">
        <f t="shared" si="3"/>
        <v>271.89</v>
      </c>
    </row>
    <row r="142" ht="18.75" spans="12:14">
      <c r="L142" s="24"/>
      <c r="M142" s="24"/>
      <c r="N142" s="24"/>
    </row>
  </sheetData>
  <mergeCells count="2">
    <mergeCell ref="A1:N1"/>
    <mergeCell ref="T1:AH1"/>
  </mergeCells>
  <printOptions horizontalCentered="1"/>
  <pageMargins left="0.554861111111111" right="0.554861111111111" top="1" bottom="1" header="0.5" footer="0.5"/>
  <pageSetup paperSize="9" orientation="landscape" horizontalDpi="600"/>
  <headerFooter alignWithMargins="0" scaleWithDoc="0">
    <oddHeader>&amp;C&amp;16&amp;B万福场镇拆迁明细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：）</cp:lastModifiedBy>
  <dcterms:created xsi:type="dcterms:W3CDTF">2016-12-02T08:54:00Z</dcterms:created>
  <dcterms:modified xsi:type="dcterms:W3CDTF">2025-07-25T08:32:25Z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4A77D92D1AFE4AEBA3841941EE2A621C_13</vt:lpwstr>
  </property>
  <property fmtid="{D5CDD505-2E9C-101B-9397-08002B2CF9AE}" pid="4" name="KSOReadingLayout">
    <vt:bool>true</vt:bool>
  </property>
</Properties>
</file>